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johannaat\Documents\Nettisivut\Lomakkeet\Sähköinen matkalasku\"/>
    </mc:Choice>
  </mc:AlternateContent>
  <xr:revisionPtr revIDLastSave="0" documentId="13_ncr:1_{8D8F6D5F-2461-4D9B-8ADB-2858FC5E1FB8}" xr6:coauthVersionLast="45" xr6:coauthVersionMax="45" xr10:uidLastSave="{00000000-0000-0000-0000-000000000000}"/>
  <bookViews>
    <workbookView xWindow="-108" yWindow="-108" windowWidth="23256" windowHeight="12576" xr2:uid="{9E26D69E-1E12-47F6-9D5A-7DAF747A7300}"/>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4" i="1" l="1"/>
  <c r="I50" i="1" l="1"/>
  <c r="H42" i="1"/>
  <c r="H41" i="1"/>
  <c r="H38" i="1"/>
  <c r="H37" i="1"/>
  <c r="I34" i="1"/>
  <c r="I42" i="1" l="1"/>
  <c r="I52" i="1" s="1"/>
  <c r="I54" i="1" l="1"/>
</calcChain>
</file>

<file path=xl/sharedStrings.xml><?xml version="1.0" encoding="utf-8"?>
<sst xmlns="http://schemas.openxmlformats.org/spreadsheetml/2006/main" count="131" uniqueCount="106">
  <si>
    <t>MATKALASKU</t>
  </si>
  <si>
    <t>Saapumispvm</t>
  </si>
  <si>
    <t>Suku- ja etunimet</t>
  </si>
  <si>
    <t>Henkilötunnus</t>
  </si>
  <si>
    <t>Pankki ja tilinumero</t>
  </si>
  <si>
    <t>Virka tai toimi</t>
  </si>
  <si>
    <t>Lähiosoite</t>
  </si>
  <si>
    <t>Postinumero</t>
  </si>
  <si>
    <t>Postitoimipaikka</t>
  </si>
  <si>
    <t>Matkan tarkoitus</t>
  </si>
  <si>
    <t>MATKA</t>
  </si>
  <si>
    <t>Matkamääräyksen antaja (myös pvm ja peruste)</t>
  </si>
  <si>
    <t>Päivämäärä</t>
  </si>
  <si>
    <t>alkoi klo</t>
  </si>
  <si>
    <t>päättyi klo</t>
  </si>
  <si>
    <t>Matkareitti (mistä-mihin)</t>
  </si>
  <si>
    <t>Kulkuneuvo</t>
  </si>
  <si>
    <t>Täysi pvraha</t>
  </si>
  <si>
    <t>Alennettu pvraha</t>
  </si>
  <si>
    <t>Maksetaan</t>
  </si>
  <si>
    <t>PÄIVÄRAHA</t>
  </si>
  <si>
    <t>kpl</t>
  </si>
  <si>
    <t>á €</t>
  </si>
  <si>
    <t>koko</t>
  </si>
  <si>
    <t>osa</t>
  </si>
  <si>
    <t>ulkom.</t>
  </si>
  <si>
    <t>€</t>
  </si>
  <si>
    <t>€ (65 %)</t>
  </si>
  <si>
    <t>€ ulkomaa</t>
  </si>
  <si>
    <t>€ (35 %)</t>
  </si>
  <si>
    <t>yhteensä €</t>
  </si>
  <si>
    <t>KM-KORVAUS</t>
  </si>
  <si>
    <t>Ajetut kilometrit</t>
  </si>
  <si>
    <t>km x</t>
  </si>
  <si>
    <t>Yli 5000 kilometrit</t>
  </si>
  <si>
    <t>Kilometrit vuoden alusta</t>
  </si>
  <si>
    <t>Kanssamatkustajat:</t>
  </si>
  <si>
    <t>henkilöä</t>
  </si>
  <si>
    <t>km</t>
  </si>
  <si>
    <r>
      <t xml:space="preserve">(Korvaus kanssamatkustajasta </t>
    </r>
    <r>
      <rPr>
        <b/>
        <sz val="8"/>
        <rFont val="Arial"/>
        <family val="2"/>
      </rPr>
      <t>+ 0,03</t>
    </r>
    <r>
      <rPr>
        <sz val="8"/>
        <rFont val="Arial"/>
        <family val="2"/>
      </rPr>
      <t xml:space="preserve"> euroa/km)</t>
    </r>
  </si>
  <si>
    <t>Ulkomaan kulut (merkitse valuutta)</t>
  </si>
  <si>
    <t>KULUKORVAUS</t>
  </si>
  <si>
    <t>Tositteet</t>
  </si>
  <si>
    <t>majoituskulut</t>
  </si>
  <si>
    <t>liitettävä</t>
  </si>
  <si>
    <t>linja-auto</t>
  </si>
  <si>
    <t>aina mukaan</t>
  </si>
  <si>
    <t>taksi</t>
  </si>
  <si>
    <t>muut kulut</t>
  </si>
  <si>
    <t>Matkalasku yhteensä</t>
  </si>
  <si>
    <t>Nostettu ennakko</t>
  </si>
  <si>
    <t>Maksettava</t>
  </si>
  <si>
    <t>Päiväys</t>
  </si>
  <si>
    <t>KIRJAUSTAPAHTUMAT</t>
  </si>
  <si>
    <t>Asiatarkastettu</t>
  </si>
  <si>
    <t>Debet</t>
  </si>
  <si>
    <t>Kredit</t>
  </si>
  <si>
    <t>Hyväksytään maksettavaksi</t>
  </si>
  <si>
    <r>
      <t xml:space="preserve">HUOM! VAIN </t>
    </r>
    <r>
      <rPr>
        <b/>
        <u/>
        <sz val="12"/>
        <rFont val="Arial"/>
        <family val="2"/>
      </rPr>
      <t>YKSI</t>
    </r>
    <r>
      <rPr>
        <b/>
        <sz val="12"/>
        <rFont val="Arial"/>
        <family val="2"/>
      </rPr>
      <t xml:space="preserve"> MATKA KAAVAKETTA KOHTI</t>
    </r>
  </si>
  <si>
    <t>Osa- ja kokopäivärahan tuntirajat</t>
  </si>
  <si>
    <t>Alennettu päiväraha</t>
  </si>
  <si>
    <t>Soveltamisohje</t>
  </si>
  <si>
    <t>Päiväraha ei alene, jos hotellihuoneen hintaan tai muuhun täysihoitoon sisältyy aamiainen, päivä- tai iltakahvi.</t>
  </si>
  <si>
    <t>Ateriakorvaus</t>
  </si>
  <si>
    <t>Yömatkaraha</t>
  </si>
  <si>
    <t>Yömatkarahaa ei makseta, jos</t>
  </si>
  <si>
    <t xml:space="preserve">   laivalla tai junassa, jossa matkustajalla on tilaisuus asua</t>
  </si>
  <si>
    <t>Päiväraha ulkomaanmatkoilla</t>
  </si>
  <si>
    <t>Päiväraha viimeisen täyden matkavuorokauden osalta:</t>
  </si>
  <si>
    <t xml:space="preserve"> - matkustaja saa eri korvauksen junan makuupaikasta tai laivan hyttipaikasta taikka matka tapahtuu</t>
  </si>
  <si>
    <t>Yömatkaraha maksetaan esimerkiksi silloin, kun matkustaja yöpyy sukulaisten luona.</t>
  </si>
  <si>
    <t>Pvm/tiliöijä</t>
  </si>
  <si>
    <t>KP1</t>
  </si>
  <si>
    <t>KP2</t>
  </si>
  <si>
    <t>KP3</t>
  </si>
  <si>
    <t>Milloin matkustaja on jonakin matkavuorokautena saanut tai hänellä olisi ollut mahdollisuus saada maksuton, tai matkalipun tai hotellihuoneen hintaan sisältyvä, lounas ja päivällinen, maksetaan koko- tai osapäiväraha tältä matkavuorokaudelta 50 %:lla alennettuna. Kokopäiväraha alenee kahdesta ateriasta, osapäivärahan alentamiseen riittää yksikin ateria.</t>
  </si>
  <si>
    <t>Kun matka on kestänyt enemmän kuin yhden matkavuorokauden (24 h) ja matkaan käytetty aika ylittää viimeisen täyden matkavuorokauden yli kahdella tunnilla, maksetaan tältä vajaalta matkavuorokaudelta uusi päiväraha osapäivärahana, ja kokopäivärahana, jos ylittävä aika on enemmän kuin 6 tuntia.</t>
  </si>
  <si>
    <t>Päiväraha määräytyy sen maan tai alueen mukaan, missä matkavuorokausi päättyy. Jos matkavuorokausi päättyy laivalla tai lentokoneessa, määräytyy päiväraha sen maan tai alueen mukaan, josta laiva tai lentokone on viimeksi lähtenyt tai Suomesta lähdettäessä ensiksi saapuu.</t>
  </si>
  <si>
    <t>Liitteet matkalaskuun</t>
  </si>
  <si>
    <t>Lisätietoja, valtion matkustussääntö:</t>
  </si>
  <si>
    <t xml:space="preserve"> - 35 % viimeisen ulkomailla päättyneen täyden matkavuorokauden mukaisesta päivärahasta, jos ylittävä aika on yli 2 tuntia</t>
  </si>
  <si>
    <t xml:space="preserve"> - 65 % viimeisen ulkomailla päättyneen täyden matkavuorokauden mukaisesta päivärahasta, jos ylittävä aika on yli 10 tuntia</t>
  </si>
  <si>
    <t xml:space="preserve">Mikäli käytetty kokonaisaika jää alle 24 h, suoritetaan päiväraha kotimaan säännösten mukaan. </t>
  </si>
  <si>
    <t>Jos matka on kestänyt yli 15 h ja siitä ajasta on oltu yli 5 h ulkomaan alueella, on oikeus kyseisen maan päivärahaan.</t>
  </si>
  <si>
    <t xml:space="preserve"> - Ostokuitti kaikesta, mistä korvausta haetaan, mikäli se on ollut mahdollista saada</t>
  </si>
  <si>
    <t xml:space="preserve"> - Ulkomaiden valuutalla olevien kuittien lisäksi pankista tulostettu euromääräinen kuitti, mikäli osto on maksettu kortilla</t>
  </si>
  <si>
    <t xml:space="preserve"> - matkustajalle maksetaan majoittumiskorvausta</t>
  </si>
  <si>
    <t xml:space="preserve"> - matkustajalla ei muutoin ole viraston järjestämän maksuttoman majoituksen johdosta yöpymiskustannuksia.</t>
  </si>
  <si>
    <t>Maksuttomat ateriat alentavat ulkomaan päivärahat puoleen siten, että 35 %:n suuruinen päiväraha alenee yhdellä aterialla ja 65 %:n suuruinen päiväraha kahdella aterialla</t>
  </si>
  <si>
    <t>juna-/lentoliput</t>
  </si>
  <si>
    <t>Lisätietoja (perustelut oman auton käytölle, kanssamatkustajat, tarjotut ruokailut, pidentynyt matka-aika yms.)</t>
  </si>
  <si>
    <t>1. Matkalasku on toimitettava kahden kuukauden kuluessa matkasta osoitteseen talous(at)samediggi.fi</t>
  </si>
  <si>
    <t>2. Matkan alkamis- ja päättymisajankohdat on ehdottomasti merkittävä laskuun</t>
  </si>
  <si>
    <t xml:space="preserve">3. Matkalaskuun on liitettävä tositteet syntyneistä kustannuksista silloin, kun tosite niistä on ollut saatavilla
 </t>
  </si>
  <si>
    <t>Matkalaskun laatijan sähköinen allekirjoitus (jos mahdollista) sekä puhelinnumero</t>
  </si>
  <si>
    <t>Summa</t>
  </si>
  <si>
    <t xml:space="preserve"> - Esim. matkamääräys, kokouskutsu, matkaraportti tai sähköposti, josta käy ilmi matkan tarkoitus ja tarpeellisuus</t>
  </si>
  <si>
    <t>10,75 € (ateriakorvaus)</t>
  </si>
  <si>
    <t>14 € (yömatkaraha)</t>
  </si>
  <si>
    <t xml:space="preserve">      /      2020</t>
  </si>
  <si>
    <t>Osapäiväraha maksetaan, kun matka on kestänyt yli 6 tuntia. Osapäivärahan suuruus on 20 €</t>
  </si>
  <si>
    <t>Kokopäivärahaa maksetaan, kun matka on kestänyt yli 10 tuntia. Kokopäivärahan suuruus on 43 €</t>
  </si>
  <si>
    <t>Jos yli neljä tuntia kestävästä matkasta ei tule maksettavaksi päivärahaa, mutta matkustaja on aterioinut omalla kustannuksellaan muualla kuin tavanomaisessa ruokailupaikassaan, vähintään kymmenen kilometrin etäisyydellä virka-/työpaikastaan tai asunnostaan, maksetaan hänelle ateriakorvausta 10,75 €. Ateriakorvausta haettaessa kuitti on liitettävä matkalaskuun.</t>
  </si>
  <si>
    <t>Sellaiselta päivärahaan oikeuttavalta matkavuorokaudelta, josta matkaan tai toimitukseen on käytetty yli 10 tuntia ja josta ajasta vähintään neljä tuntia on ollut kello 21.00-7.00, ja jonka aikana olisi ollut oikeus majoittua viraston kustannuksella, maksetaan 14 euron yömatkaraha.</t>
  </si>
  <si>
    <t>http://urn.fi/URN:ISBN:978-952-367-050-1</t>
  </si>
  <si>
    <t>Sámediggi/Sämitigge/Sääʹmteʹǧǧ/Saamelaiskäräjät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</si>
</sst>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d\.m\.yyyy;@"/>
  </numFmts>
  <fonts count="17" x14ac:knownFonts="1">
    <font>
      <sz val="10"/>
      <name val="Arial"/>
      <family val="2"/>
    </font>
    <font>
      <sz val="10"/>
      <name val="Arial"/>
      <family val="2"/>
    </font>
    <font>
      <b/>
      <sz val="10"/>
      <name val="Arial"/>
      <family val="2"/>
    </font>
    <font>
      <b/>
      <sz val="14"/>
      <name val="Arial"/>
      <family val="2"/>
    </font>
    <font>
      <b/>
      <sz val="12"/>
      <name val="Arial"/>
      <family val="2"/>
    </font>
    <font>
      <i/>
      <sz val="9"/>
      <name val="Arial"/>
      <family val="2"/>
    </font>
    <font>
      <sz val="8"/>
      <name val="Arial"/>
      <family val="2"/>
    </font>
    <font>
      <b/>
      <sz val="8"/>
      <name val="Arial"/>
      <family val="2"/>
    </font>
    <font>
      <sz val="10"/>
      <name val="Bell MT"/>
      <family val="1"/>
    </font>
    <font>
      <sz val="12"/>
      <name val="Arial"/>
      <family val="2"/>
    </font>
    <font>
      <b/>
      <u/>
      <sz val="12"/>
      <name val="Arial"/>
      <family val="2"/>
    </font>
    <font>
      <sz val="11"/>
      <name val="Arial"/>
      <family val="2"/>
    </font>
    <font>
      <i/>
      <u/>
      <sz val="10"/>
      <name val="Arial"/>
      <family val="2"/>
    </font>
    <font>
      <i/>
      <sz val="10"/>
      <name val="Arial"/>
      <family val="2"/>
    </font>
    <font>
      <sz val="11"/>
      <name val="Calibri"/>
      <family val="2"/>
    </font>
    <font>
      <u/>
      <sz val="10"/>
      <color theme="10"/>
      <name val="Arial"/>
      <family val="2"/>
    </font>
    <font>
      <b/>
      <sz val="10"/>
      <name val="Times New Roman"/>
      <family val="1"/>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s>
  <cellStyleXfs count="2">
    <xf numFmtId="0" fontId="0" fillId="0" borderId="0"/>
    <xf numFmtId="0" fontId="15" fillId="0" borderId="0" applyNumberFormat="0" applyFill="0" applyBorder="0" applyAlignment="0" applyProtection="0"/>
  </cellStyleXfs>
  <cellXfs count="184">
    <xf numFmtId="0" fontId="0" fillId="0" borderId="0" xfId="0"/>
    <xf numFmtId="0" fontId="4" fillId="0" borderId="0" xfId="0" applyFont="1"/>
    <xf numFmtId="0" fontId="6" fillId="0" borderId="0" xfId="0" applyFont="1"/>
    <xf numFmtId="0" fontId="1" fillId="0" borderId="0" xfId="0" applyFont="1"/>
    <xf numFmtId="0" fontId="9" fillId="0" borderId="0" xfId="0" applyFont="1"/>
    <xf numFmtId="0" fontId="14" fillId="0" borderId="0" xfId="0" applyFont="1"/>
    <xf numFmtId="0" fontId="14" fillId="0" borderId="0" xfId="0" applyFont="1" applyAlignment="1">
      <alignment horizontal="left" vertical="center" indent="1"/>
    </xf>
    <xf numFmtId="0" fontId="2" fillId="0" borderId="0" xfId="0" applyFont="1" applyProtection="1">
      <protection locked="0"/>
    </xf>
    <xf numFmtId="0" fontId="4" fillId="0" borderId="0" xfId="0" applyFont="1" applyProtection="1">
      <protection locked="0"/>
    </xf>
    <xf numFmtId="0" fontId="0" fillId="0" borderId="3" xfId="0" applyBorder="1" applyProtection="1">
      <protection locked="0"/>
    </xf>
    <xf numFmtId="0" fontId="0" fillId="0" borderId="4" xfId="0" applyBorder="1" applyProtection="1">
      <protection locked="0"/>
    </xf>
    <xf numFmtId="0" fontId="6" fillId="0" borderId="5" xfId="0" applyFont="1" applyBorder="1" applyProtection="1">
      <protection locked="0"/>
    </xf>
    <xf numFmtId="0" fontId="7" fillId="0" borderId="3" xfId="0" applyFont="1" applyBorder="1" applyProtection="1">
      <protection locked="0"/>
    </xf>
    <xf numFmtId="0" fontId="7" fillId="0" borderId="4" xfId="0" applyFont="1" applyBorder="1" applyProtection="1">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3"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5" xfId="0" applyBorder="1" applyProtection="1">
      <protection locked="0"/>
    </xf>
    <xf numFmtId="164" fontId="0" fillId="0" borderId="21" xfId="0" applyNumberFormat="1" applyBorder="1" applyAlignment="1" applyProtection="1">
      <alignment horizontal="left"/>
      <protection locked="0"/>
    </xf>
    <xf numFmtId="49" fontId="0" fillId="0" borderId="22" xfId="0" applyNumberFormat="1" applyBorder="1" applyAlignment="1" applyProtection="1">
      <alignment horizontal="right"/>
      <protection locked="0"/>
    </xf>
    <xf numFmtId="0" fontId="0" fillId="0" borderId="8" xfId="0" applyBorder="1" applyProtection="1">
      <protection locked="0"/>
    </xf>
    <xf numFmtId="49" fontId="0" fillId="0" borderId="25" xfId="0" applyNumberFormat="1" applyBorder="1" applyAlignment="1" applyProtection="1">
      <alignment horizontal="right"/>
      <protection locked="0"/>
    </xf>
    <xf numFmtId="164" fontId="0" fillId="0" borderId="42" xfId="0" applyNumberFormat="1" applyBorder="1" applyAlignment="1" applyProtection="1">
      <alignment horizontal="left"/>
      <protection locked="0"/>
    </xf>
    <xf numFmtId="49" fontId="0" fillId="0" borderId="18" xfId="0" applyNumberFormat="1" applyBorder="1" applyAlignment="1" applyProtection="1">
      <alignment horizontal="right"/>
      <protection locked="0"/>
    </xf>
    <xf numFmtId="164" fontId="6" fillId="0" borderId="29" xfId="0" applyNumberFormat="1" applyFont="1" applyBorder="1" applyProtection="1">
      <protection locked="0"/>
    </xf>
    <xf numFmtId="49" fontId="0" fillId="0" borderId="30" xfId="0" applyNumberFormat="1" applyBorder="1" applyAlignment="1" applyProtection="1">
      <alignment horizontal="right"/>
      <protection locked="0"/>
    </xf>
    <xf numFmtId="0" fontId="0" fillId="0" borderId="34" xfId="0" applyBorder="1" applyProtection="1">
      <protection locked="0"/>
    </xf>
    <xf numFmtId="0" fontId="6" fillId="0" borderId="0" xfId="0" applyFont="1" applyProtection="1">
      <protection locked="0"/>
    </xf>
    <xf numFmtId="0" fontId="0" fillId="0" borderId="20" xfId="0" applyBorder="1" applyProtection="1">
      <protection locked="0"/>
    </xf>
    <xf numFmtId="0" fontId="0" fillId="0" borderId="0" xfId="0" applyProtection="1">
      <protection locked="0"/>
    </xf>
    <xf numFmtId="0" fontId="0" fillId="0" borderId="35" xfId="0" applyBorder="1" applyProtection="1">
      <protection locked="0"/>
    </xf>
    <xf numFmtId="0" fontId="0" fillId="0" borderId="7" xfId="0" applyBorder="1" applyAlignment="1" applyProtection="1">
      <alignment horizontal="center"/>
      <protection locked="0"/>
    </xf>
    <xf numFmtId="0" fontId="2" fillId="0" borderId="0" xfId="0" applyFont="1" applyAlignment="1" applyProtection="1">
      <alignment horizontal="left"/>
      <protection locked="0"/>
    </xf>
    <xf numFmtId="0" fontId="0" fillId="0" borderId="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6" xfId="0" applyBorder="1" applyAlignment="1" applyProtection="1">
      <alignment horizontal="center"/>
      <protection locked="0"/>
    </xf>
    <xf numFmtId="1" fontId="0" fillId="0" borderId="2" xfId="0" applyNumberFormat="1" applyBorder="1" applyAlignment="1" applyProtection="1">
      <alignment horizontal="center"/>
      <protection locked="0"/>
    </xf>
    <xf numFmtId="4" fontId="0" fillId="0" borderId="6" xfId="0" applyNumberFormat="1" applyBorder="1" applyAlignment="1" applyProtection="1">
      <alignment horizontal="center"/>
      <protection locked="0"/>
    </xf>
    <xf numFmtId="4" fontId="0" fillId="0" borderId="36" xfId="0" applyNumberFormat="1" applyBorder="1" applyAlignment="1" applyProtection="1">
      <alignment horizontal="center"/>
      <protection locked="0"/>
    </xf>
    <xf numFmtId="0" fontId="0" fillId="0" borderId="20" xfId="0" applyBorder="1" applyAlignment="1" applyProtection="1">
      <alignment horizontal="left"/>
      <protection locked="0"/>
    </xf>
    <xf numFmtId="0" fontId="0" fillId="0" borderId="9" xfId="0" applyBorder="1" applyProtection="1">
      <protection locked="0"/>
    </xf>
    <xf numFmtId="0" fontId="0" fillId="0" borderId="12" xfId="0" applyBorder="1" applyProtection="1">
      <protection locked="0"/>
    </xf>
    <xf numFmtId="0" fontId="0" fillId="0" borderId="11" xfId="0" applyBorder="1" applyProtection="1">
      <protection locked="0"/>
    </xf>
    <xf numFmtId="0" fontId="0" fillId="0" borderId="10" xfId="0" applyBorder="1" applyProtection="1">
      <protection locked="0"/>
    </xf>
    <xf numFmtId="0" fontId="6" fillId="0" borderId="15" xfId="0" applyFont="1" applyBorder="1" applyProtection="1">
      <protection locked="0"/>
    </xf>
    <xf numFmtId="0" fontId="0" fillId="0" borderId="14" xfId="0" applyBorder="1" applyProtection="1">
      <protection locked="0"/>
    </xf>
    <xf numFmtId="0" fontId="1" fillId="0" borderId="0" xfId="0" applyFont="1" applyProtection="1">
      <protection locked="0"/>
    </xf>
    <xf numFmtId="0" fontId="0" fillId="0" borderId="7" xfId="0" applyBorder="1" applyProtection="1">
      <protection locked="0"/>
    </xf>
    <xf numFmtId="0" fontId="1" fillId="0" borderId="0" xfId="0" applyFont="1" applyAlignment="1" applyProtection="1">
      <alignment horizontal="center"/>
      <protection locked="0"/>
    </xf>
    <xf numFmtId="4" fontId="0" fillId="0" borderId="7" xfId="0" applyNumberFormat="1" applyBorder="1" applyProtection="1">
      <protection locked="0"/>
    </xf>
    <xf numFmtId="0" fontId="0" fillId="0" borderId="27" xfId="0" applyBorder="1" applyProtection="1">
      <protection locked="0"/>
    </xf>
    <xf numFmtId="4" fontId="6" fillId="0" borderId="0" xfId="0" applyNumberFormat="1" applyFont="1" applyAlignment="1" applyProtection="1">
      <alignment horizontal="right"/>
      <protection locked="0"/>
    </xf>
    <xf numFmtId="0" fontId="7" fillId="0" borderId="15" xfId="0" applyFont="1" applyBorder="1" applyProtection="1">
      <protection locked="0"/>
    </xf>
    <xf numFmtId="4" fontId="0" fillId="0" borderId="27" xfId="0" applyNumberFormat="1" applyBorder="1" applyProtection="1">
      <protection locked="0"/>
    </xf>
    <xf numFmtId="0" fontId="0" fillId="0" borderId="0" xfId="0" applyFont="1" applyProtection="1">
      <protection locked="0"/>
    </xf>
    <xf numFmtId="0" fontId="1" fillId="0" borderId="14" xfId="0" applyFont="1" applyBorder="1" applyProtection="1">
      <protection locked="0"/>
    </xf>
    <xf numFmtId="0" fontId="1" fillId="0" borderId="15" xfId="0" applyFont="1" applyBorder="1" applyProtection="1">
      <protection locked="0"/>
    </xf>
    <xf numFmtId="0" fontId="2" fillId="0" borderId="15" xfId="0" applyFont="1" applyBorder="1" applyAlignment="1" applyProtection="1">
      <alignment horizontal="left"/>
      <protection locked="0"/>
    </xf>
    <xf numFmtId="0" fontId="1" fillId="0" borderId="16" xfId="0" applyFont="1" applyBorder="1" applyProtection="1">
      <protection locked="0"/>
    </xf>
    <xf numFmtId="0" fontId="1" fillId="0" borderId="38" xfId="0" applyFont="1" applyBorder="1" applyAlignment="1" applyProtection="1">
      <alignment horizontal="left"/>
      <protection locked="0"/>
    </xf>
    <xf numFmtId="0" fontId="1" fillId="0" borderId="35" xfId="0" applyFont="1" applyBorder="1" applyProtection="1">
      <protection locked="0"/>
    </xf>
    <xf numFmtId="0" fontId="1" fillId="0" borderId="20" xfId="0" applyFont="1" applyBorder="1" applyProtection="1">
      <protection locked="0"/>
    </xf>
    <xf numFmtId="0" fontId="1" fillId="0" borderId="34" xfId="0" applyFont="1" applyBorder="1" applyAlignment="1" applyProtection="1">
      <alignment horizontal="left"/>
      <protection locked="0"/>
    </xf>
    <xf numFmtId="0" fontId="9" fillId="0" borderId="6" xfId="0" applyFont="1" applyBorder="1" applyProtection="1">
      <protection locked="0"/>
    </xf>
    <xf numFmtId="0" fontId="9" fillId="0" borderId="7" xfId="0" applyFont="1" applyBorder="1" applyProtection="1">
      <protection locked="0"/>
    </xf>
    <xf numFmtId="0" fontId="4" fillId="0" borderId="7" xfId="0" applyFont="1" applyBorder="1" applyAlignment="1" applyProtection="1">
      <alignment horizontal="left" vertical="top"/>
      <protection locked="0"/>
    </xf>
    <xf numFmtId="0" fontId="9" fillId="0" borderId="8" xfId="0" applyFont="1" applyBorder="1" applyProtection="1">
      <protection locked="0"/>
    </xf>
    <xf numFmtId="0" fontId="4" fillId="0" borderId="40" xfId="0" applyFont="1" applyBorder="1" applyAlignment="1" applyProtection="1">
      <alignment horizontal="left"/>
      <protection locked="0"/>
    </xf>
    <xf numFmtId="14" fontId="0" fillId="0" borderId="7" xfId="0" applyNumberFormat="1" applyBorder="1" applyAlignment="1" applyProtection="1">
      <alignment horizontal="left"/>
      <protection locked="0"/>
    </xf>
    <xf numFmtId="0" fontId="0" fillId="0" borderId="6" xfId="0" applyBorder="1" applyProtection="1">
      <protection locked="0"/>
    </xf>
    <xf numFmtId="0" fontId="0" fillId="0" borderId="41" xfId="0" applyBorder="1" applyProtection="1">
      <protection locked="0"/>
    </xf>
    <xf numFmtId="0" fontId="0" fillId="0" borderId="8" xfId="0" applyBorder="1" applyAlignment="1" applyProtection="1">
      <alignment horizontal="center"/>
      <protection locked="0"/>
    </xf>
    <xf numFmtId="0" fontId="0" fillId="0" borderId="0" xfId="0" quotePrefix="1" applyProtection="1">
      <protection locked="0"/>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9" fillId="0" borderId="0" xfId="0" applyFont="1" applyProtection="1">
      <protection locked="0"/>
    </xf>
    <xf numFmtId="0" fontId="4" fillId="0" borderId="0" xfId="0" applyFont="1" applyAlignment="1" applyProtection="1">
      <alignment vertical="center"/>
      <protection locked="0"/>
    </xf>
    <xf numFmtId="0" fontId="11" fillId="0" borderId="0" xfId="0" applyFont="1" applyProtection="1">
      <protection locked="0"/>
    </xf>
    <xf numFmtId="0" fontId="4" fillId="0" borderId="0" xfId="0" applyFont="1" applyAlignment="1" applyProtection="1">
      <protection locked="0"/>
    </xf>
    <xf numFmtId="0" fontId="12" fillId="0" borderId="0" xfId="0" applyFont="1" applyProtection="1">
      <protection locked="0"/>
    </xf>
    <xf numFmtId="0" fontId="13" fillId="0" borderId="0" xfId="0" applyFont="1" applyProtection="1">
      <protection locked="0"/>
    </xf>
    <xf numFmtId="0" fontId="13" fillId="0" borderId="0" xfId="0" applyFont="1" applyAlignment="1" applyProtection="1">
      <alignment horizontal="left" wrapText="1"/>
      <protection locked="0"/>
    </xf>
    <xf numFmtId="0" fontId="0" fillId="0" borderId="0" xfId="0" applyAlignment="1" applyProtection="1">
      <protection locked="0"/>
    </xf>
    <xf numFmtId="0" fontId="6" fillId="0" borderId="0" xfId="0" applyFont="1" applyProtection="1"/>
    <xf numFmtId="0" fontId="2" fillId="0" borderId="0" xfId="0" applyFont="1" applyAlignment="1" applyProtection="1">
      <alignment horizontal="left"/>
    </xf>
    <xf numFmtId="4" fontId="2" fillId="0" borderId="0" xfId="0" applyNumberFormat="1" applyFont="1" applyAlignment="1" applyProtection="1">
      <alignment horizontal="left"/>
    </xf>
    <xf numFmtId="8" fontId="2" fillId="0" borderId="0" xfId="0" applyNumberFormat="1" applyFont="1" applyAlignment="1" applyProtection="1">
      <alignment horizontal="left"/>
    </xf>
    <xf numFmtId="2" fontId="2" fillId="0" borderId="0" xfId="0" applyNumberFormat="1" applyFont="1" applyAlignment="1" applyProtection="1">
      <alignment horizontal="left"/>
    </xf>
    <xf numFmtId="4" fontId="0" fillId="0" borderId="8" xfId="0" applyNumberFormat="1" applyBorder="1" applyProtection="1"/>
    <xf numFmtId="4" fontId="9" fillId="0" borderId="6" xfId="0" applyNumberFormat="1" applyFont="1" applyBorder="1" applyProtection="1"/>
    <xf numFmtId="0" fontId="2" fillId="0" borderId="0" xfId="0" applyFont="1" applyAlignment="1" applyProtection="1">
      <alignment horizontal="center"/>
    </xf>
    <xf numFmtId="2" fontId="2" fillId="0" borderId="0" xfId="0" applyNumberFormat="1" applyFont="1" applyAlignment="1" applyProtection="1">
      <alignment horizontal="center"/>
    </xf>
    <xf numFmtId="4" fontId="0" fillId="0" borderId="7" xfId="0" applyNumberFormat="1" applyBorder="1" applyProtection="1"/>
    <xf numFmtId="0" fontId="0" fillId="0" borderId="35" xfId="0" applyBorder="1" applyProtection="1"/>
    <xf numFmtId="4" fontId="0" fillId="0" borderId="34" xfId="0" applyNumberFormat="1" applyBorder="1" applyProtection="1"/>
    <xf numFmtId="4" fontId="0" fillId="0" borderId="0" xfId="0" applyNumberFormat="1" applyProtection="1"/>
    <xf numFmtId="0" fontId="0" fillId="0" borderId="0" xfId="0" applyProtection="1"/>
    <xf numFmtId="0" fontId="0" fillId="0" borderId="10" xfId="0" applyBorder="1" applyProtection="1"/>
    <xf numFmtId="4" fontId="9" fillId="0" borderId="37" xfId="0" applyNumberFormat="1" applyFont="1" applyBorder="1" applyProtection="1"/>
    <xf numFmtId="4" fontId="9" fillId="0" borderId="36" xfId="0" applyNumberFormat="1" applyFont="1" applyBorder="1" applyProtection="1"/>
    <xf numFmtId="4" fontId="4" fillId="0" borderId="39" xfId="0" applyNumberFormat="1" applyFont="1" applyBorder="1" applyProtection="1"/>
    <xf numFmtId="0" fontId="7" fillId="0" borderId="5" xfId="0" applyFont="1" applyBorder="1" applyAlignment="1" applyProtection="1">
      <alignment horizontal="left"/>
    </xf>
    <xf numFmtId="0" fontId="1" fillId="0" borderId="0" xfId="0" applyFont="1" applyProtection="1"/>
    <xf numFmtId="0" fontId="0" fillId="0" borderId="5" xfId="0" applyBorder="1" applyProtection="1"/>
    <xf numFmtId="0" fontId="0" fillId="0" borderId="9" xfId="0" applyBorder="1" applyProtection="1"/>
    <xf numFmtId="0" fontId="0" fillId="0" borderId="12" xfId="0" applyBorder="1" applyProtection="1"/>
    <xf numFmtId="0" fontId="0" fillId="0" borderId="13" xfId="0" applyBorder="1" applyProtection="1"/>
    <xf numFmtId="0" fontId="0" fillId="0" borderId="15" xfId="0" applyBorder="1" applyProtection="1"/>
    <xf numFmtId="0" fontId="7" fillId="0" borderId="5" xfId="0" applyFont="1" applyBorder="1" applyProtection="1"/>
    <xf numFmtId="0" fontId="0" fillId="0" borderId="0" xfId="0" applyFont="1" applyProtection="1"/>
    <xf numFmtId="0" fontId="7" fillId="0" borderId="17" xfId="0" applyFont="1" applyBorder="1" applyProtection="1"/>
    <xf numFmtId="0" fontId="7" fillId="0" borderId="18" xfId="0" applyFont="1" applyBorder="1" applyProtection="1"/>
    <xf numFmtId="0" fontId="7" fillId="0" borderId="3" xfId="0" applyFont="1" applyBorder="1" applyProtection="1"/>
    <xf numFmtId="0" fontId="0" fillId="0" borderId="3" xfId="0" applyBorder="1" applyProtection="1"/>
    <xf numFmtId="0" fontId="0" fillId="0" borderId="19" xfId="0" applyBorder="1" applyProtection="1"/>
    <xf numFmtId="0" fontId="7" fillId="0" borderId="20" xfId="0" applyFont="1" applyBorder="1" applyProtection="1"/>
    <xf numFmtId="0" fontId="7" fillId="0" borderId="2" xfId="0" applyFont="1" applyBorder="1" applyProtection="1"/>
    <xf numFmtId="0" fontId="7" fillId="0" borderId="14" xfId="0" applyFont="1" applyBorder="1" applyProtection="1"/>
    <xf numFmtId="0" fontId="2" fillId="0" borderId="0" xfId="0" applyFont="1" applyProtection="1"/>
    <xf numFmtId="0" fontId="3" fillId="0" borderId="0" xfId="0" applyFont="1" applyProtection="1"/>
    <xf numFmtId="0" fontId="4" fillId="0" borderId="0" xfId="0" applyFont="1" applyProtection="1"/>
    <xf numFmtId="0" fontId="5" fillId="0" borderId="0" xfId="0" applyFont="1" applyProtection="1"/>
    <xf numFmtId="0" fontId="2" fillId="0" borderId="14" xfId="0" applyFont="1" applyBorder="1" applyProtection="1"/>
    <xf numFmtId="0" fontId="0" fillId="0" borderId="16" xfId="0" applyBorder="1" applyProtection="1"/>
    <xf numFmtId="0" fontId="0" fillId="0" borderId="20" xfId="0" applyBorder="1" applyProtection="1"/>
    <xf numFmtId="0" fontId="1" fillId="0" borderId="5" xfId="0" applyFont="1" applyBorder="1" applyProtection="1"/>
    <xf numFmtId="0" fontId="7" fillId="0" borderId="35" xfId="0" applyFont="1" applyBorder="1" applyProtection="1"/>
    <xf numFmtId="0" fontId="7" fillId="0" borderId="0" xfId="0" applyFont="1" applyAlignment="1" applyProtection="1">
      <alignment vertical="top"/>
    </xf>
    <xf numFmtId="0" fontId="7" fillId="0" borderId="41" xfId="0" applyFont="1" applyBorder="1" applyAlignment="1" applyProtection="1">
      <alignment horizontal="center"/>
    </xf>
    <xf numFmtId="0" fontId="2" fillId="0" borderId="0" xfId="0" applyFont="1" applyBorder="1" applyAlignment="1" applyProtection="1">
      <alignment horizontal="right"/>
    </xf>
    <xf numFmtId="0" fontId="6" fillId="0" borderId="1" xfId="0" applyFont="1" applyBorder="1" applyProtection="1"/>
    <xf numFmtId="0" fontId="6" fillId="0" borderId="5" xfId="0" applyFont="1" applyBorder="1" applyProtection="1"/>
    <xf numFmtId="0" fontId="8" fillId="0" borderId="5" xfId="0" applyFont="1" applyBorder="1" applyProtection="1"/>
    <xf numFmtId="0" fontId="6" fillId="0" borderId="9" xfId="0" applyFont="1" applyBorder="1" applyAlignment="1" applyProtection="1">
      <alignment vertical="top"/>
    </xf>
    <xf numFmtId="0" fontId="7" fillId="0" borderId="5" xfId="0" applyFont="1" applyBorder="1" applyAlignment="1" applyProtection="1">
      <alignment horizontal="center"/>
    </xf>
    <xf numFmtId="0" fontId="16" fillId="0" borderId="0" xfId="0" applyFont="1" applyProtection="1"/>
    <xf numFmtId="49" fontId="0" fillId="0" borderId="35" xfId="0" applyNumberFormat="1" applyFont="1" applyBorder="1" applyAlignment="1" applyProtection="1">
      <alignment vertical="top" wrapText="1"/>
      <protection locked="0"/>
    </xf>
    <xf numFmtId="49" fontId="0" fillId="0" borderId="0" xfId="0" applyNumberFormat="1" applyFont="1" applyBorder="1" applyAlignment="1" applyProtection="1">
      <alignment vertical="top" wrapText="1"/>
      <protection locked="0"/>
    </xf>
    <xf numFmtId="49" fontId="0" fillId="0" borderId="20" xfId="0" applyNumberFormat="1" applyFont="1" applyBorder="1" applyAlignment="1" applyProtection="1">
      <alignment vertical="top" wrapText="1"/>
      <protection locked="0"/>
    </xf>
    <xf numFmtId="0" fontId="15" fillId="0" borderId="0" xfId="1" applyAlignment="1" applyProtection="1">
      <alignment horizontal="left" vertical="center" wrapText="1"/>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7" fillId="0" borderId="36" xfId="0" applyFont="1" applyBorder="1" applyAlignment="1" applyProtection="1">
      <alignment horizontal="left" vertical="top"/>
    </xf>
    <xf numFmtId="0" fontId="7" fillId="0" borderId="27" xfId="0" applyFont="1" applyBorder="1" applyAlignment="1" applyProtection="1">
      <alignment horizontal="left" vertical="top"/>
    </xf>
    <xf numFmtId="0" fontId="7" fillId="0" borderId="34" xfId="0" applyFont="1" applyBorder="1" applyAlignment="1" applyProtection="1">
      <alignment horizontal="left" vertical="top"/>
    </xf>
    <xf numFmtId="0" fontId="0" fillId="0" borderId="0" xfId="0" applyAlignment="1" applyProtection="1">
      <alignment horizontal="left" vertical="top" wrapText="1"/>
      <protection locked="0"/>
    </xf>
    <xf numFmtId="0" fontId="0"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0" fillId="0" borderId="0" xfId="0" applyFont="1" applyAlignment="1" applyProtection="1">
      <alignment horizontal="left"/>
      <protection locked="0"/>
    </xf>
    <xf numFmtId="0" fontId="0" fillId="0" borderId="0" xfId="0" applyAlignment="1" applyProtection="1">
      <alignment horizontal="left"/>
      <protection locked="0"/>
    </xf>
    <xf numFmtId="49" fontId="0" fillId="0" borderId="35" xfId="0" applyNumberFormat="1" applyFont="1" applyBorder="1" applyAlignment="1" applyProtection="1">
      <alignment vertical="top" wrapText="1"/>
      <protection locked="0"/>
    </xf>
    <xf numFmtId="49" fontId="0" fillId="0" borderId="0" xfId="0" applyNumberFormat="1" applyFont="1" applyBorder="1" applyAlignment="1" applyProtection="1">
      <alignment vertical="top" wrapText="1"/>
      <protection locked="0"/>
    </xf>
    <xf numFmtId="49" fontId="0" fillId="0" borderId="20" xfId="0" applyNumberFormat="1" applyFont="1" applyBorder="1" applyAlignment="1" applyProtection="1">
      <alignment vertical="top" wrapText="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0" fontId="0" fillId="0" borderId="11" xfId="0" applyBorder="1" applyAlignment="1" applyProtection="1">
      <alignment horizontal="left"/>
      <protection locked="0"/>
    </xf>
    <xf numFmtId="0" fontId="1" fillId="0" borderId="6" xfId="0" applyFont="1" applyBorder="1" applyProtection="1">
      <protection locked="0"/>
    </xf>
    <xf numFmtId="0" fontId="1" fillId="0" borderId="7" xfId="0" applyFont="1" applyBorder="1" applyProtection="1">
      <protection locked="0"/>
    </xf>
    <xf numFmtId="0" fontId="1" fillId="0" borderId="8" xfId="0" applyFont="1" applyBorder="1" applyProtection="1">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13" fillId="0" borderId="0" xfId="0" applyFont="1" applyAlignment="1" applyProtection="1">
      <alignment horizontal="left" wrapText="1"/>
      <protection locked="0"/>
    </xf>
    <xf numFmtId="49" fontId="0" fillId="0" borderId="7" xfId="0" applyNumberFormat="1" applyBorder="1" applyAlignment="1" applyProtection="1">
      <alignment horizontal="left"/>
      <protection locked="0"/>
    </xf>
    <xf numFmtId="0" fontId="0" fillId="0" borderId="31" xfId="0" applyBorder="1" applyProtection="1">
      <protection locked="0"/>
    </xf>
    <xf numFmtId="0" fontId="0" fillId="0" borderId="32" xfId="0" applyBorder="1" applyProtection="1">
      <protection locked="0"/>
    </xf>
    <xf numFmtId="0" fontId="0" fillId="0" borderId="33" xfId="0" applyBorder="1" applyProtection="1">
      <protection locked="0"/>
    </xf>
    <xf numFmtId="0" fontId="4" fillId="0" borderId="0" xfId="0" applyFont="1" applyAlignment="1" applyProtection="1">
      <alignment horizontal="left"/>
      <protection locked="0"/>
    </xf>
    <xf numFmtId="0" fontId="7" fillId="0" borderId="36" xfId="0" applyFont="1" applyBorder="1" applyAlignment="1" applyProtection="1">
      <alignment horizontal="left" vertical="top"/>
      <protection locked="0"/>
    </xf>
    <xf numFmtId="0" fontId="7" fillId="0" borderId="27" xfId="0" applyFont="1" applyBorder="1" applyAlignment="1" applyProtection="1">
      <alignment horizontal="left" vertical="top"/>
      <protection locked="0"/>
    </xf>
    <xf numFmtId="0" fontId="7" fillId="0" borderId="34" xfId="0" applyFont="1" applyBorder="1" applyAlignment="1" applyProtection="1">
      <alignment horizontal="left" vertical="top"/>
      <protection locked="0"/>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74</xdr:row>
      <xdr:rowOff>38099</xdr:rowOff>
    </xdr:from>
    <xdr:to>
      <xdr:col>1</xdr:col>
      <xdr:colOff>749300</xdr:colOff>
      <xdr:row>77</xdr:row>
      <xdr:rowOff>152796</xdr:rowOff>
    </xdr:to>
    <xdr:pic>
      <xdr:nvPicPr>
        <xdr:cNvPr id="2" name="Picture 3" descr="Samediggilogo_iso">
          <a:extLst>
            <a:ext uri="{FF2B5EF4-FFF2-40B4-BE49-F238E27FC236}">
              <a16:creationId xmlns:a16="http://schemas.microsoft.com/office/drawing/2014/main" id="{75FCAB58-D9E8-44AB-A6F2-308791987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2706349"/>
          <a:ext cx="1568450" cy="629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rn.fi/URN:ISBN:978-952-367-050-1" TargetMode="External"/><Relationship Id="rId1" Type="http://schemas.openxmlformats.org/officeDocument/2006/relationships/hyperlink" Target="https://vm.fi/documents/10623/1115054/Valtion+matkustuss%C3%A4%C3%A4nt%C3%B6+2019+12019+SU.pdf/26f207e6-09cf-fa7b-0c97-c8cf6e5aa2e4/Valtion+matkustuss%C3%A4%C3%A4nt%C3%B6+2019+12019+SU.pdf.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596B5-C0D6-4829-88F8-3826108CADB8}">
  <sheetPr>
    <pageSetUpPr fitToPage="1"/>
  </sheetPr>
  <dimension ref="A1:L135"/>
  <sheetViews>
    <sheetView tabSelected="1" topLeftCell="A16" workbookViewId="0">
      <selection activeCell="N28" sqref="N28"/>
    </sheetView>
  </sheetViews>
  <sheetFormatPr defaultRowHeight="13.2" x14ac:dyDescent="0.25"/>
  <cols>
    <col min="1" max="1" width="13.44140625" customWidth="1"/>
    <col min="2" max="2" width="12.5546875" customWidth="1"/>
    <col min="6" max="6" width="12.44140625" customWidth="1"/>
    <col min="7" max="7" width="12.5546875" customWidth="1"/>
    <col min="8" max="8" width="11.88671875" customWidth="1"/>
    <col min="9" max="9" width="12" customWidth="1"/>
    <col min="10" max="10" width="15.109375" customWidth="1"/>
  </cols>
  <sheetData>
    <row r="1" spans="1:10" s="1" customFormat="1" ht="17.399999999999999" x14ac:dyDescent="0.3">
      <c r="A1" s="139" t="s">
        <v>105</v>
      </c>
      <c r="B1" s="122"/>
      <c r="C1" s="122"/>
      <c r="D1" s="122"/>
      <c r="E1" s="122"/>
      <c r="F1" s="123" t="s">
        <v>0</v>
      </c>
      <c r="G1" s="124"/>
      <c r="H1" s="125" t="s">
        <v>1</v>
      </c>
      <c r="I1" s="124"/>
      <c r="J1" s="123">
        <v>2020</v>
      </c>
    </row>
    <row r="2" spans="1:10" ht="10.5" customHeight="1" x14ac:dyDescent="0.25">
      <c r="A2" s="134"/>
      <c r="B2" s="120" t="s">
        <v>2</v>
      </c>
      <c r="C2" s="9"/>
      <c r="D2" s="9"/>
      <c r="E2" s="9"/>
      <c r="F2" s="9"/>
      <c r="G2" s="9"/>
      <c r="H2" s="10"/>
      <c r="I2" s="120" t="s">
        <v>3</v>
      </c>
      <c r="J2" s="10"/>
    </row>
    <row r="3" spans="1:10" ht="15" customHeight="1" x14ac:dyDescent="0.25">
      <c r="A3" s="135"/>
      <c r="B3" s="158"/>
      <c r="C3" s="159"/>
      <c r="D3" s="159"/>
      <c r="E3" s="159"/>
      <c r="F3" s="159"/>
      <c r="G3" s="159"/>
      <c r="H3" s="160"/>
      <c r="I3" s="158"/>
      <c r="J3" s="160"/>
    </row>
    <row r="4" spans="1:10" ht="10.5" customHeight="1" x14ac:dyDescent="0.25">
      <c r="A4" s="135"/>
      <c r="B4" s="120" t="s">
        <v>4</v>
      </c>
      <c r="C4" s="9"/>
      <c r="D4" s="9"/>
      <c r="E4" s="9"/>
      <c r="F4" s="9"/>
      <c r="G4" s="10"/>
      <c r="H4" s="120" t="s">
        <v>5</v>
      </c>
      <c r="I4" s="12"/>
      <c r="J4" s="13"/>
    </row>
    <row r="5" spans="1:10" ht="15" customHeight="1" x14ac:dyDescent="0.25">
      <c r="A5" s="135"/>
      <c r="B5" s="158"/>
      <c r="C5" s="159"/>
      <c r="D5" s="159"/>
      <c r="E5" s="159"/>
      <c r="F5" s="159"/>
      <c r="G5" s="160"/>
      <c r="H5" s="158"/>
      <c r="I5" s="159"/>
      <c r="J5" s="160"/>
    </row>
    <row r="6" spans="1:10" ht="12" customHeight="1" x14ac:dyDescent="0.3">
      <c r="A6" s="136"/>
      <c r="B6" s="120" t="s">
        <v>6</v>
      </c>
      <c r="C6" s="12"/>
      <c r="D6" s="9"/>
      <c r="E6" s="9"/>
      <c r="F6" s="9"/>
      <c r="G6" s="9"/>
      <c r="H6" s="9"/>
      <c r="I6" s="9"/>
      <c r="J6" s="10"/>
    </row>
    <row r="7" spans="1:10" ht="15" customHeight="1" x14ac:dyDescent="0.25">
      <c r="A7" s="135"/>
      <c r="B7" s="161"/>
      <c r="C7" s="162"/>
      <c r="D7" s="162"/>
      <c r="E7" s="162"/>
      <c r="F7" s="162"/>
      <c r="G7" s="162"/>
      <c r="H7" s="162"/>
      <c r="I7" s="162"/>
      <c r="J7" s="163"/>
    </row>
    <row r="8" spans="1:10" ht="10.5" customHeight="1" x14ac:dyDescent="0.25">
      <c r="A8" s="135"/>
      <c r="B8" s="120" t="s">
        <v>7</v>
      </c>
      <c r="C8" s="10"/>
      <c r="D8" s="116" t="s">
        <v>8</v>
      </c>
      <c r="E8" s="12"/>
      <c r="F8" s="12"/>
      <c r="G8" s="12"/>
      <c r="H8" s="12"/>
      <c r="I8" s="12"/>
      <c r="J8" s="13"/>
    </row>
    <row r="9" spans="1:10" ht="15" customHeight="1" thickBot="1" x14ac:dyDescent="0.3">
      <c r="A9" s="137"/>
      <c r="B9" s="14"/>
      <c r="C9" s="15"/>
      <c r="D9" s="164"/>
      <c r="E9" s="165"/>
      <c r="F9" s="165"/>
      <c r="G9" s="165"/>
      <c r="H9" s="165"/>
      <c r="I9" s="165"/>
      <c r="J9" s="166"/>
    </row>
    <row r="10" spans="1:10" ht="10.5" customHeight="1" x14ac:dyDescent="0.25">
      <c r="A10" s="110"/>
      <c r="B10" s="121" t="s">
        <v>9</v>
      </c>
      <c r="C10" s="17"/>
      <c r="D10" s="17"/>
      <c r="E10" s="17"/>
      <c r="F10" s="17"/>
      <c r="G10" s="17"/>
      <c r="H10" s="17"/>
      <c r="I10" s="17"/>
      <c r="J10" s="18"/>
    </row>
    <row r="11" spans="1:10" ht="15" customHeight="1" x14ac:dyDescent="0.25">
      <c r="A11" s="105" t="s">
        <v>10</v>
      </c>
      <c r="B11" s="167"/>
      <c r="C11" s="168"/>
      <c r="D11" s="168"/>
      <c r="E11" s="168"/>
      <c r="F11" s="168"/>
      <c r="G11" s="168"/>
      <c r="H11" s="168"/>
      <c r="I11" s="168"/>
      <c r="J11" s="169"/>
    </row>
    <row r="12" spans="1:10" ht="10.5" customHeight="1" x14ac:dyDescent="0.25">
      <c r="A12" s="138"/>
      <c r="B12" s="120" t="s">
        <v>11</v>
      </c>
      <c r="C12" s="117"/>
      <c r="D12" s="117"/>
      <c r="E12" s="117"/>
      <c r="F12" s="9"/>
      <c r="G12" s="9"/>
      <c r="H12" s="9"/>
      <c r="I12" s="9"/>
      <c r="J12" s="10"/>
    </row>
    <row r="13" spans="1:10" ht="15" customHeight="1" x14ac:dyDescent="0.25">
      <c r="A13" s="107"/>
      <c r="B13" s="170"/>
      <c r="C13" s="171"/>
      <c r="D13" s="171"/>
      <c r="E13" s="171"/>
      <c r="F13" s="171"/>
      <c r="G13" s="171"/>
      <c r="H13" s="171"/>
      <c r="I13" s="171"/>
      <c r="J13" s="172"/>
    </row>
    <row r="14" spans="1:10" s="2" customFormat="1" ht="10.5" customHeight="1" x14ac:dyDescent="0.25">
      <c r="A14" s="135"/>
      <c r="B14" s="114" t="s">
        <v>12</v>
      </c>
      <c r="C14" s="115" t="s">
        <v>13</v>
      </c>
      <c r="D14" s="115" t="s">
        <v>14</v>
      </c>
      <c r="E14" s="116" t="s">
        <v>15</v>
      </c>
      <c r="F14" s="117"/>
      <c r="G14" s="117"/>
      <c r="H14" s="117"/>
      <c r="I14" s="118"/>
      <c r="J14" s="119" t="s">
        <v>16</v>
      </c>
    </row>
    <row r="15" spans="1:10" ht="14.25" customHeight="1" x14ac:dyDescent="0.25">
      <c r="A15" s="107"/>
      <c r="B15" s="20"/>
      <c r="C15" s="21"/>
      <c r="D15" s="21"/>
      <c r="E15" s="173"/>
      <c r="F15" s="162"/>
      <c r="G15" s="162"/>
      <c r="H15" s="162"/>
      <c r="I15" s="174"/>
      <c r="J15" s="22"/>
    </row>
    <row r="16" spans="1:10" ht="14.25" customHeight="1" x14ac:dyDescent="0.25">
      <c r="A16" s="107"/>
      <c r="B16" s="20"/>
      <c r="C16" s="21"/>
      <c r="D16" s="23"/>
      <c r="E16" s="144"/>
      <c r="F16" s="145"/>
      <c r="G16" s="145"/>
      <c r="H16" s="145"/>
      <c r="I16" s="146"/>
      <c r="J16" s="22"/>
    </row>
    <row r="17" spans="1:10" ht="14.25" customHeight="1" x14ac:dyDescent="0.25">
      <c r="A17" s="107"/>
      <c r="B17" s="20"/>
      <c r="C17" s="21"/>
      <c r="D17" s="23"/>
      <c r="E17" s="144"/>
      <c r="F17" s="145"/>
      <c r="G17" s="145"/>
      <c r="H17" s="145"/>
      <c r="I17" s="146"/>
      <c r="J17" s="22"/>
    </row>
    <row r="18" spans="1:10" ht="14.25" customHeight="1" x14ac:dyDescent="0.25">
      <c r="A18" s="107"/>
      <c r="B18" s="20"/>
      <c r="C18" s="21"/>
      <c r="D18" s="23"/>
      <c r="E18" s="144"/>
      <c r="F18" s="145"/>
      <c r="G18" s="145"/>
      <c r="H18" s="145"/>
      <c r="I18" s="146"/>
      <c r="J18" s="22"/>
    </row>
    <row r="19" spans="1:10" ht="14.25" customHeight="1" x14ac:dyDescent="0.25">
      <c r="A19" s="107"/>
      <c r="B19" s="20"/>
      <c r="C19" s="21"/>
      <c r="D19" s="23"/>
      <c r="E19" s="144"/>
      <c r="F19" s="145"/>
      <c r="G19" s="145"/>
      <c r="H19" s="145"/>
      <c r="I19" s="146"/>
      <c r="J19" s="22"/>
    </row>
    <row r="20" spans="1:10" ht="14.25" customHeight="1" x14ac:dyDescent="0.25">
      <c r="A20" s="107"/>
      <c r="B20" s="20"/>
      <c r="C20" s="21"/>
      <c r="D20" s="23"/>
      <c r="E20" s="144"/>
      <c r="F20" s="145"/>
      <c r="G20" s="145"/>
      <c r="H20" s="145"/>
      <c r="I20" s="146"/>
      <c r="J20" s="22"/>
    </row>
    <row r="21" spans="1:10" ht="14.25" customHeight="1" x14ac:dyDescent="0.25">
      <c r="A21" s="107"/>
      <c r="B21" s="24"/>
      <c r="C21" s="23"/>
      <c r="D21" s="25"/>
      <c r="E21" s="144"/>
      <c r="F21" s="145"/>
      <c r="G21" s="145"/>
      <c r="H21" s="145"/>
      <c r="I21" s="146"/>
      <c r="J21" s="22"/>
    </row>
    <row r="22" spans="1:10" ht="14.25" customHeight="1" x14ac:dyDescent="0.25">
      <c r="A22" s="107"/>
      <c r="B22" s="24"/>
      <c r="C22" s="23"/>
      <c r="D22" s="25"/>
      <c r="E22" s="144"/>
      <c r="F22" s="145"/>
      <c r="G22" s="145"/>
      <c r="H22" s="145"/>
      <c r="I22" s="146"/>
      <c r="J22" s="22"/>
    </row>
    <row r="23" spans="1:10" ht="14.25" customHeight="1" x14ac:dyDescent="0.25">
      <c r="A23" s="107"/>
      <c r="B23" s="24"/>
      <c r="C23" s="23"/>
      <c r="D23" s="25"/>
      <c r="E23" s="144"/>
      <c r="F23" s="145"/>
      <c r="G23" s="145"/>
      <c r="H23" s="145"/>
      <c r="I23" s="146"/>
      <c r="J23" s="22"/>
    </row>
    <row r="24" spans="1:10" ht="14.25" customHeight="1" x14ac:dyDescent="0.25">
      <c r="A24" s="107"/>
      <c r="B24" s="24"/>
      <c r="C24" s="23"/>
      <c r="D24" s="25"/>
      <c r="E24" s="144"/>
      <c r="F24" s="145"/>
      <c r="G24" s="145"/>
      <c r="H24" s="145"/>
      <c r="I24" s="146"/>
      <c r="J24" s="22"/>
    </row>
    <row r="25" spans="1:10" ht="14.25" customHeight="1" thickBot="1" x14ac:dyDescent="0.3">
      <c r="A25" s="107"/>
      <c r="B25" s="26"/>
      <c r="C25" s="27"/>
      <c r="D25" s="27"/>
      <c r="E25" s="177"/>
      <c r="F25" s="178"/>
      <c r="G25" s="178"/>
      <c r="H25" s="178"/>
      <c r="I25" s="179"/>
      <c r="J25" s="28"/>
    </row>
    <row r="26" spans="1:10" x14ac:dyDescent="0.25">
      <c r="A26" s="110"/>
      <c r="B26" s="16"/>
      <c r="C26" s="126" t="s">
        <v>17</v>
      </c>
      <c r="D26" s="111"/>
      <c r="E26" s="127"/>
      <c r="F26" s="126" t="s">
        <v>18</v>
      </c>
      <c r="G26" s="111"/>
      <c r="H26" s="127"/>
      <c r="I26" s="126" t="s">
        <v>19</v>
      </c>
      <c r="J26" s="18"/>
    </row>
    <row r="27" spans="1:10" x14ac:dyDescent="0.25">
      <c r="A27" s="105" t="s">
        <v>20</v>
      </c>
      <c r="B27" s="19"/>
      <c r="C27" s="87" t="s">
        <v>21</v>
      </c>
      <c r="D27" s="87" t="s">
        <v>22</v>
      </c>
      <c r="E27" s="128"/>
      <c r="F27" s="87" t="s">
        <v>21</v>
      </c>
      <c r="G27" s="29"/>
      <c r="H27" s="31"/>
      <c r="I27" s="32"/>
      <c r="J27" s="30"/>
    </row>
    <row r="28" spans="1:10" ht="15" customHeight="1" x14ac:dyDescent="0.25">
      <c r="A28" s="107"/>
      <c r="B28" s="129" t="s">
        <v>23</v>
      </c>
      <c r="C28" s="33"/>
      <c r="D28" s="88">
        <v>43</v>
      </c>
      <c r="E28" s="30"/>
      <c r="F28" s="35"/>
      <c r="G28" s="90">
        <v>21.5</v>
      </c>
      <c r="H28" s="31"/>
      <c r="I28" s="32"/>
      <c r="J28" s="30"/>
    </row>
    <row r="29" spans="1:10" ht="15" customHeight="1" x14ac:dyDescent="0.25">
      <c r="A29" s="107"/>
      <c r="B29" s="129" t="s">
        <v>24</v>
      </c>
      <c r="C29" s="36"/>
      <c r="D29" s="88">
        <v>20</v>
      </c>
      <c r="E29" s="30"/>
      <c r="F29" s="37"/>
      <c r="G29" s="90">
        <v>10</v>
      </c>
      <c r="H29" s="31"/>
      <c r="I29" s="32"/>
      <c r="J29" s="30"/>
    </row>
    <row r="30" spans="1:10" ht="15" customHeight="1" x14ac:dyDescent="0.25">
      <c r="A30" s="107"/>
      <c r="B30" s="129"/>
      <c r="C30" s="38"/>
      <c r="D30" s="89"/>
      <c r="E30" s="30"/>
      <c r="F30" s="37"/>
      <c r="G30" s="91" t="s">
        <v>97</v>
      </c>
      <c r="H30" s="31"/>
      <c r="I30" s="32"/>
      <c r="J30" s="30"/>
    </row>
    <row r="31" spans="1:10" ht="15" customHeight="1" x14ac:dyDescent="0.25">
      <c r="A31" s="107"/>
      <c r="B31" s="129" t="s">
        <v>25</v>
      </c>
      <c r="C31" s="39"/>
      <c r="D31" s="89" t="s">
        <v>26</v>
      </c>
      <c r="E31" s="30"/>
      <c r="F31" s="37"/>
      <c r="G31" s="91" t="s">
        <v>98</v>
      </c>
      <c r="H31" s="31"/>
      <c r="I31" s="32"/>
      <c r="J31" s="30"/>
    </row>
    <row r="32" spans="1:10" ht="15" customHeight="1" x14ac:dyDescent="0.25">
      <c r="A32" s="107"/>
      <c r="B32" s="129" t="s">
        <v>25</v>
      </c>
      <c r="C32" s="40"/>
      <c r="D32" s="89" t="s">
        <v>27</v>
      </c>
      <c r="E32" s="30"/>
      <c r="F32" s="37"/>
      <c r="G32" s="91" t="s">
        <v>28</v>
      </c>
      <c r="H32" s="31"/>
      <c r="I32" s="32"/>
      <c r="J32" s="30"/>
    </row>
    <row r="33" spans="1:10" ht="15" customHeight="1" x14ac:dyDescent="0.25">
      <c r="A33" s="107"/>
      <c r="B33" s="129" t="s">
        <v>25</v>
      </c>
      <c r="C33" s="40"/>
      <c r="D33" s="89" t="s">
        <v>29</v>
      </c>
      <c r="E33" s="30"/>
      <c r="F33" s="37"/>
      <c r="G33" s="91" t="s">
        <v>28</v>
      </c>
      <c r="H33" s="31"/>
      <c r="I33" s="32"/>
      <c r="J33" s="30"/>
    </row>
    <row r="34" spans="1:10" ht="15" customHeight="1" x14ac:dyDescent="0.25">
      <c r="A34" s="107"/>
      <c r="B34" s="11"/>
      <c r="C34" s="31"/>
      <c r="D34" s="31"/>
      <c r="E34" s="30"/>
      <c r="F34" s="31"/>
      <c r="G34" s="87" t="s">
        <v>30</v>
      </c>
      <c r="H34" s="92">
        <f>C28*D28+C29*D29+F28*G28+F29*G29+F30*10.75+F31*14+C31+C32+C33+F32+F33</f>
        <v>0</v>
      </c>
      <c r="I34" s="93">
        <f>H34</f>
        <v>0</v>
      </c>
      <c r="J34" s="41" t="s">
        <v>26</v>
      </c>
    </row>
    <row r="35" spans="1:10" ht="5.4" customHeight="1" thickBot="1" x14ac:dyDescent="0.3">
      <c r="A35" s="108"/>
      <c r="B35" s="42"/>
      <c r="C35" s="43"/>
      <c r="D35" s="43"/>
      <c r="E35" s="44"/>
      <c r="F35" s="43"/>
      <c r="G35" s="43"/>
      <c r="H35" s="43"/>
      <c r="I35" s="45"/>
      <c r="J35" s="44"/>
    </row>
    <row r="36" spans="1:10" ht="10.5" customHeight="1" x14ac:dyDescent="0.25">
      <c r="A36" s="110"/>
      <c r="B36" s="17"/>
      <c r="C36" s="17"/>
      <c r="D36" s="17"/>
      <c r="E36" s="17"/>
      <c r="F36" s="17"/>
      <c r="G36" s="17"/>
      <c r="H36" s="46" t="s">
        <v>30</v>
      </c>
      <c r="I36" s="47"/>
      <c r="J36" s="18"/>
    </row>
    <row r="37" spans="1:10" ht="15" customHeight="1" x14ac:dyDescent="0.25">
      <c r="A37" s="105" t="s">
        <v>31</v>
      </c>
      <c r="B37" s="106" t="s">
        <v>32</v>
      </c>
      <c r="C37" s="31"/>
      <c r="D37" s="49"/>
      <c r="E37" s="50" t="s">
        <v>33</v>
      </c>
      <c r="F37" s="94">
        <v>0.43</v>
      </c>
      <c r="G37" s="48" t="s">
        <v>26</v>
      </c>
      <c r="H37" s="96">
        <f>D37*F37</f>
        <v>0</v>
      </c>
      <c r="I37" s="97"/>
      <c r="J37" s="30"/>
    </row>
    <row r="38" spans="1:10" ht="15" customHeight="1" x14ac:dyDescent="0.25">
      <c r="A38" s="107"/>
      <c r="B38" s="106" t="s">
        <v>34</v>
      </c>
      <c r="C38" s="31"/>
      <c r="D38" s="52"/>
      <c r="E38" s="50" t="s">
        <v>33</v>
      </c>
      <c r="F38" s="95">
        <v>0.38</v>
      </c>
      <c r="G38" s="48" t="s">
        <v>26</v>
      </c>
      <c r="H38" s="98">
        <f>D38*F38</f>
        <v>0</v>
      </c>
      <c r="I38" s="97"/>
      <c r="J38" s="30"/>
    </row>
    <row r="39" spans="1:10" ht="15" customHeight="1" x14ac:dyDescent="0.25">
      <c r="A39" s="107"/>
      <c r="B39" s="106" t="s">
        <v>35</v>
      </c>
      <c r="C39" s="31"/>
      <c r="D39" s="52"/>
      <c r="E39" s="29"/>
      <c r="F39" s="31"/>
      <c r="G39" s="29"/>
      <c r="H39" s="99"/>
      <c r="I39" s="97"/>
      <c r="J39" s="30"/>
    </row>
    <row r="40" spans="1:10" ht="10.5" customHeight="1" x14ac:dyDescent="0.25">
      <c r="A40" s="107"/>
      <c r="B40" s="100"/>
      <c r="C40" s="31"/>
      <c r="D40" s="31"/>
      <c r="E40" s="31"/>
      <c r="F40" s="31"/>
      <c r="G40" s="31"/>
      <c r="H40" s="100"/>
      <c r="I40" s="97"/>
      <c r="J40" s="30"/>
    </row>
    <row r="41" spans="1:10" ht="15" customHeight="1" x14ac:dyDescent="0.25">
      <c r="A41" s="107"/>
      <c r="B41" s="106" t="s">
        <v>36</v>
      </c>
      <c r="C41" s="31"/>
      <c r="D41" s="49"/>
      <c r="E41" s="48" t="s">
        <v>37</v>
      </c>
      <c r="F41" s="49"/>
      <c r="G41" s="48" t="s">
        <v>38</v>
      </c>
      <c r="H41" s="96">
        <f>D41*0.03*F41</f>
        <v>0</v>
      </c>
      <c r="I41" s="97"/>
      <c r="J41" s="30"/>
    </row>
    <row r="42" spans="1:10" ht="15" customHeight="1" x14ac:dyDescent="0.25">
      <c r="A42" s="107"/>
      <c r="B42" s="106" t="s">
        <v>36</v>
      </c>
      <c r="C42" s="31"/>
      <c r="D42" s="49"/>
      <c r="E42" s="48" t="s">
        <v>37</v>
      </c>
      <c r="F42" s="49"/>
      <c r="G42" s="48" t="s">
        <v>38</v>
      </c>
      <c r="H42" s="96">
        <f>D42*0.03*F42</f>
        <v>0</v>
      </c>
      <c r="I42" s="93">
        <f>H37+H41+H38+H42</f>
        <v>0</v>
      </c>
      <c r="J42" s="41" t="s">
        <v>26</v>
      </c>
    </row>
    <row r="43" spans="1:10" ht="10.5" customHeight="1" x14ac:dyDescent="0.25">
      <c r="A43" s="107"/>
      <c r="B43" s="87" t="s">
        <v>39</v>
      </c>
      <c r="C43" s="31"/>
      <c r="D43" s="31"/>
      <c r="E43" s="29"/>
      <c r="F43" s="31"/>
      <c r="G43" s="29"/>
      <c r="H43" s="53"/>
      <c r="I43" s="32"/>
      <c r="J43" s="30"/>
    </row>
    <row r="44" spans="1:10" ht="5.0999999999999996" customHeight="1" thickBot="1" x14ac:dyDescent="0.3">
      <c r="A44" s="108"/>
      <c r="B44" s="109"/>
      <c r="C44" s="43"/>
      <c r="D44" s="43"/>
      <c r="E44" s="43"/>
      <c r="F44" s="43"/>
      <c r="G44" s="43"/>
      <c r="H44" s="43"/>
      <c r="I44" s="45"/>
      <c r="J44" s="44"/>
    </row>
    <row r="45" spans="1:10" ht="10.5" customHeight="1" x14ac:dyDescent="0.25">
      <c r="A45" s="110"/>
      <c r="B45" s="111"/>
      <c r="C45" s="17"/>
      <c r="D45" s="17"/>
      <c r="E45" s="17"/>
      <c r="F45" s="54" t="s">
        <v>40</v>
      </c>
      <c r="G45" s="17"/>
      <c r="H45" s="17"/>
      <c r="I45" s="47"/>
      <c r="J45" s="18"/>
    </row>
    <row r="46" spans="1:10" ht="15" customHeight="1" x14ac:dyDescent="0.25">
      <c r="A46" s="112" t="s">
        <v>41</v>
      </c>
      <c r="B46" s="106" t="s">
        <v>47</v>
      </c>
      <c r="C46" s="31"/>
      <c r="D46" s="51"/>
      <c r="E46" s="29" t="s">
        <v>26</v>
      </c>
      <c r="F46" s="51"/>
      <c r="G46" s="31"/>
      <c r="H46" s="31"/>
      <c r="I46" s="32"/>
      <c r="J46" s="30"/>
    </row>
    <row r="47" spans="1:10" ht="15" customHeight="1" x14ac:dyDescent="0.25">
      <c r="A47" s="112" t="s">
        <v>42</v>
      </c>
      <c r="B47" s="106" t="s">
        <v>45</v>
      </c>
      <c r="C47" s="31"/>
      <c r="D47" s="51"/>
      <c r="E47" s="29" t="s">
        <v>26</v>
      </c>
      <c r="F47" s="55"/>
      <c r="G47" s="31"/>
      <c r="H47" s="31"/>
      <c r="I47" s="32"/>
      <c r="J47" s="30"/>
    </row>
    <row r="48" spans="1:10" ht="15" customHeight="1" x14ac:dyDescent="0.25">
      <c r="A48" s="112" t="s">
        <v>44</v>
      </c>
      <c r="B48" s="113" t="s">
        <v>89</v>
      </c>
      <c r="C48" s="31"/>
      <c r="D48" s="51"/>
      <c r="E48" s="29" t="s">
        <v>26</v>
      </c>
      <c r="F48" s="55"/>
      <c r="G48" s="31"/>
      <c r="H48" s="31"/>
      <c r="I48" s="32"/>
      <c r="J48" s="30"/>
    </row>
    <row r="49" spans="1:10" ht="15" customHeight="1" x14ac:dyDescent="0.25">
      <c r="A49" s="112" t="s">
        <v>46</v>
      </c>
      <c r="B49" s="106" t="s">
        <v>43</v>
      </c>
      <c r="C49" s="31"/>
      <c r="D49" s="51"/>
      <c r="E49" s="29" t="s">
        <v>26</v>
      </c>
      <c r="F49" s="55"/>
      <c r="G49" s="31"/>
      <c r="H49" s="31"/>
      <c r="I49" s="32"/>
      <c r="J49" s="30"/>
    </row>
    <row r="50" spans="1:10" ht="15" customHeight="1" x14ac:dyDescent="0.25">
      <c r="A50" s="112"/>
      <c r="B50" s="113" t="s">
        <v>48</v>
      </c>
      <c r="C50" s="31"/>
      <c r="D50" s="51"/>
      <c r="E50" s="29" t="s">
        <v>26</v>
      </c>
      <c r="F50" s="55"/>
      <c r="G50" s="31"/>
      <c r="H50" s="31"/>
      <c r="I50" s="93">
        <f>D46+D47+D48+D49+D50</f>
        <v>0</v>
      </c>
      <c r="J50" s="41" t="s">
        <v>26</v>
      </c>
    </row>
    <row r="51" spans="1:10" ht="4.5" customHeight="1" thickBot="1" x14ac:dyDescent="0.3">
      <c r="A51" s="108"/>
      <c r="B51" s="43"/>
      <c r="C51" s="43"/>
      <c r="D51" s="43"/>
      <c r="E51" s="43"/>
      <c r="F51" s="43"/>
      <c r="G51" s="43"/>
      <c r="H51" s="43"/>
      <c r="I51" s="101"/>
      <c r="J51" s="44"/>
    </row>
    <row r="52" spans="1:10" s="3" customFormat="1" ht="15" x14ac:dyDescent="0.25">
      <c r="A52" s="57"/>
      <c r="B52" s="58"/>
      <c r="C52" s="58"/>
      <c r="D52" s="58"/>
      <c r="E52" s="58"/>
      <c r="F52" s="58"/>
      <c r="G52" s="59" t="s">
        <v>49</v>
      </c>
      <c r="H52" s="60"/>
      <c r="I52" s="102">
        <f>I50+I42+I34</f>
        <v>0</v>
      </c>
      <c r="J52" s="61" t="s">
        <v>26</v>
      </c>
    </row>
    <row r="53" spans="1:10" s="3" customFormat="1" ht="15" customHeight="1" x14ac:dyDescent="0.25">
      <c r="A53" s="62"/>
      <c r="B53" s="48"/>
      <c r="C53" s="48"/>
      <c r="D53" s="48"/>
      <c r="E53" s="48"/>
      <c r="F53" s="48"/>
      <c r="G53" s="34" t="s">
        <v>50</v>
      </c>
      <c r="H53" s="63"/>
      <c r="I53" s="103"/>
      <c r="J53" s="64" t="s">
        <v>26</v>
      </c>
    </row>
    <row r="54" spans="1:10" s="4" customFormat="1" ht="15" customHeight="1" thickBot="1" x14ac:dyDescent="0.35">
      <c r="A54" s="65"/>
      <c r="B54" s="66"/>
      <c r="C54" s="66"/>
      <c r="D54" s="66"/>
      <c r="E54" s="66"/>
      <c r="F54" s="66"/>
      <c r="G54" s="67" t="s">
        <v>51</v>
      </c>
      <c r="H54" s="68"/>
      <c r="I54" s="104">
        <f>I52-I53</f>
        <v>0</v>
      </c>
      <c r="J54" s="69" t="s">
        <v>26</v>
      </c>
    </row>
    <row r="55" spans="1:10" s="4" customFormat="1" ht="10.5" customHeight="1" x14ac:dyDescent="0.25">
      <c r="A55" s="130" t="s">
        <v>90</v>
      </c>
      <c r="B55" s="100"/>
      <c r="C55" s="100"/>
      <c r="D55" s="100"/>
      <c r="E55" s="100"/>
      <c r="F55" s="100"/>
      <c r="G55" s="100"/>
      <c r="H55" s="100"/>
      <c r="I55" s="31"/>
      <c r="J55" s="30"/>
    </row>
    <row r="56" spans="1:10" s="4" customFormat="1" ht="12" customHeight="1" x14ac:dyDescent="0.25">
      <c r="A56" s="155"/>
      <c r="B56" s="156"/>
      <c r="C56" s="156"/>
      <c r="D56" s="156"/>
      <c r="E56" s="156"/>
      <c r="F56" s="156"/>
      <c r="G56" s="156"/>
      <c r="H56" s="156"/>
      <c r="I56" s="156"/>
      <c r="J56" s="157"/>
    </row>
    <row r="57" spans="1:10" s="4" customFormat="1" ht="12" customHeight="1" x14ac:dyDescent="0.25">
      <c r="A57" s="155"/>
      <c r="B57" s="156"/>
      <c r="C57" s="156"/>
      <c r="D57" s="156"/>
      <c r="E57" s="156"/>
      <c r="F57" s="156"/>
      <c r="G57" s="156"/>
      <c r="H57" s="156"/>
      <c r="I57" s="156"/>
      <c r="J57" s="157"/>
    </row>
    <row r="58" spans="1:10" s="4" customFormat="1" ht="12" customHeight="1" x14ac:dyDescent="0.25">
      <c r="A58" s="155"/>
      <c r="B58" s="156"/>
      <c r="C58" s="156"/>
      <c r="D58" s="156"/>
      <c r="E58" s="156"/>
      <c r="F58" s="156"/>
      <c r="G58" s="156"/>
      <c r="H58" s="156"/>
      <c r="I58" s="156"/>
      <c r="J58" s="157"/>
    </row>
    <row r="59" spans="1:10" s="4" customFormat="1" ht="15" x14ac:dyDescent="0.25">
      <c r="A59" s="155"/>
      <c r="B59" s="156"/>
      <c r="C59" s="156"/>
      <c r="D59" s="156"/>
      <c r="E59" s="156"/>
      <c r="F59" s="156"/>
      <c r="G59" s="156"/>
      <c r="H59" s="156"/>
      <c r="I59" s="156"/>
      <c r="J59" s="157"/>
    </row>
    <row r="60" spans="1:10" x14ac:dyDescent="0.25">
      <c r="A60" s="155"/>
      <c r="B60" s="156"/>
      <c r="C60" s="156"/>
      <c r="D60" s="156"/>
      <c r="E60" s="156"/>
      <c r="F60" s="156"/>
      <c r="G60" s="156"/>
      <c r="H60" s="156"/>
      <c r="I60" s="156"/>
      <c r="J60" s="157"/>
    </row>
    <row r="61" spans="1:10" x14ac:dyDescent="0.25">
      <c r="A61" s="140"/>
      <c r="B61" s="141"/>
      <c r="C61" s="141"/>
      <c r="D61" s="141"/>
      <c r="E61" s="141"/>
      <c r="F61" s="141"/>
      <c r="G61" s="141"/>
      <c r="H61" s="141"/>
      <c r="I61" s="141"/>
      <c r="J61" s="142"/>
    </row>
    <row r="62" spans="1:10" x14ac:dyDescent="0.25">
      <c r="A62" s="32"/>
      <c r="B62" s="70"/>
      <c r="C62" s="31"/>
      <c r="D62" s="176"/>
      <c r="E62" s="176"/>
      <c r="F62" s="176"/>
      <c r="G62" s="176"/>
      <c r="H62" s="176"/>
      <c r="I62" s="176"/>
      <c r="J62" s="30"/>
    </row>
    <row r="63" spans="1:10" ht="18.75" customHeight="1" x14ac:dyDescent="0.25">
      <c r="A63" s="71"/>
      <c r="B63" s="131" t="s">
        <v>52</v>
      </c>
      <c r="C63" s="31"/>
      <c r="D63" s="131" t="s">
        <v>94</v>
      </c>
      <c r="E63" s="87"/>
      <c r="F63" s="87"/>
      <c r="G63" s="87"/>
      <c r="H63" s="87"/>
      <c r="I63" s="87"/>
      <c r="J63" s="30"/>
    </row>
    <row r="64" spans="1:10" ht="14.25" customHeight="1" x14ac:dyDescent="0.25">
      <c r="A64" s="130" t="s">
        <v>53</v>
      </c>
      <c r="B64" s="117"/>
      <c r="C64" s="117"/>
      <c r="D64" s="9"/>
      <c r="E64" s="9"/>
      <c r="F64" s="9"/>
      <c r="G64" s="9"/>
      <c r="H64" s="9"/>
      <c r="I64" s="9"/>
      <c r="J64" s="10"/>
    </row>
    <row r="65" spans="1:10" ht="21" customHeight="1" x14ac:dyDescent="0.25">
      <c r="A65" s="147" t="s">
        <v>71</v>
      </c>
      <c r="B65" s="148"/>
      <c r="C65" s="149"/>
      <c r="D65" s="181"/>
      <c r="E65" s="182"/>
      <c r="F65" s="183"/>
      <c r="G65" s="122" t="s">
        <v>54</v>
      </c>
      <c r="H65" s="31"/>
      <c r="I65" s="31"/>
      <c r="J65" s="30"/>
    </row>
    <row r="66" spans="1:10" ht="10.5" customHeight="1" x14ac:dyDescent="0.25">
      <c r="A66" s="132" t="s">
        <v>72</v>
      </c>
      <c r="B66" s="132" t="s">
        <v>73</v>
      </c>
      <c r="C66" s="132" t="s">
        <v>74</v>
      </c>
      <c r="D66" s="132" t="s">
        <v>55</v>
      </c>
      <c r="E66" s="132" t="s">
        <v>56</v>
      </c>
      <c r="F66" s="132" t="s">
        <v>95</v>
      </c>
      <c r="G66" s="31"/>
      <c r="H66" s="31"/>
      <c r="I66" s="31"/>
      <c r="J66" s="30"/>
    </row>
    <row r="67" spans="1:10" ht="16.5" customHeight="1" x14ac:dyDescent="0.25">
      <c r="A67" s="72"/>
      <c r="B67" s="72"/>
      <c r="C67" s="72"/>
      <c r="D67" s="72"/>
      <c r="E67" s="72"/>
      <c r="F67" s="72"/>
      <c r="G67" s="48" t="s">
        <v>99</v>
      </c>
      <c r="H67" s="33"/>
      <c r="I67" s="33"/>
      <c r="J67" s="73"/>
    </row>
    <row r="68" spans="1:10" ht="16.5" customHeight="1" x14ac:dyDescent="0.25">
      <c r="A68" s="72"/>
      <c r="B68" s="72"/>
      <c r="C68" s="72"/>
      <c r="D68" s="72"/>
      <c r="E68" s="72"/>
      <c r="F68" s="72"/>
      <c r="G68" s="74"/>
      <c r="H68" s="31"/>
      <c r="I68" s="31"/>
      <c r="J68" s="30"/>
    </row>
    <row r="69" spans="1:10" ht="16.5" customHeight="1" x14ac:dyDescent="0.25">
      <c r="A69" s="75"/>
      <c r="B69" s="76"/>
      <c r="C69" s="76"/>
      <c r="D69" s="76"/>
      <c r="E69" s="76"/>
      <c r="F69" s="76"/>
      <c r="G69" s="88" t="s">
        <v>57</v>
      </c>
      <c r="H69" s="133"/>
      <c r="I69" s="49"/>
      <c r="J69" s="30" t="s">
        <v>26</v>
      </c>
    </row>
    <row r="70" spans="1:10" ht="16.5" customHeight="1" x14ac:dyDescent="0.25">
      <c r="A70" s="77"/>
      <c r="B70" s="78"/>
      <c r="C70" s="78"/>
      <c r="D70" s="78"/>
      <c r="E70" s="78"/>
      <c r="F70" s="78"/>
      <c r="G70" s="31"/>
      <c r="H70" s="31"/>
      <c r="I70" s="31"/>
      <c r="J70" s="30"/>
    </row>
    <row r="71" spans="1:10" ht="16.5" customHeight="1" x14ac:dyDescent="0.25">
      <c r="A71" s="72"/>
      <c r="B71" s="72"/>
      <c r="C71" s="72"/>
      <c r="D71" s="72"/>
      <c r="E71" s="72"/>
      <c r="F71" s="72"/>
      <c r="G71" s="48" t="s">
        <v>99</v>
      </c>
      <c r="H71" s="49"/>
      <c r="I71" s="49"/>
      <c r="J71" s="22"/>
    </row>
    <row r="72" spans="1:10" ht="16.5" customHeight="1" x14ac:dyDescent="0.25">
      <c r="A72" s="72"/>
      <c r="B72" s="72"/>
      <c r="C72" s="72"/>
      <c r="D72" s="72"/>
      <c r="E72" s="72"/>
      <c r="F72" s="72"/>
      <c r="G72" s="31"/>
      <c r="H72" s="31"/>
      <c r="I72" s="31"/>
      <c r="J72" s="30"/>
    </row>
    <row r="73" spans="1:10" ht="10.5" customHeight="1" x14ac:dyDescent="0.25">
      <c r="A73" s="71"/>
      <c r="B73" s="49"/>
      <c r="C73" s="49"/>
      <c r="D73" s="49"/>
      <c r="E73" s="49"/>
      <c r="F73" s="49"/>
      <c r="G73" s="49"/>
      <c r="H73" s="49"/>
      <c r="I73" s="49"/>
      <c r="J73" s="22"/>
    </row>
    <row r="74" spans="1:10" ht="10.5" customHeight="1" x14ac:dyDescent="0.25">
      <c r="A74" s="31"/>
      <c r="B74" s="31"/>
      <c r="C74" s="31"/>
      <c r="D74" s="31"/>
      <c r="E74" s="31"/>
      <c r="F74" s="31"/>
      <c r="G74" s="31"/>
      <c r="H74" s="31"/>
      <c r="I74" s="31"/>
      <c r="J74" s="31"/>
    </row>
    <row r="75" spans="1:10" ht="10.5" customHeight="1" x14ac:dyDescent="0.25">
      <c r="A75" s="31"/>
      <c r="B75" s="31"/>
      <c r="C75" s="31"/>
      <c r="D75" s="31"/>
      <c r="E75" s="31"/>
      <c r="F75" s="31"/>
      <c r="G75" s="31"/>
      <c r="H75" s="31"/>
      <c r="I75" s="31"/>
      <c r="J75" s="31"/>
    </row>
    <row r="76" spans="1:10" s="4" customFormat="1" ht="15" x14ac:dyDescent="0.25">
      <c r="A76" s="79"/>
      <c r="B76" s="79"/>
      <c r="C76" s="79"/>
      <c r="D76" s="79"/>
      <c r="E76" s="79"/>
      <c r="F76" s="79"/>
      <c r="G76" s="79"/>
      <c r="H76" s="79"/>
      <c r="I76" s="79"/>
      <c r="J76" s="79"/>
    </row>
    <row r="77" spans="1:10" s="4" customFormat="1" ht="15" x14ac:dyDescent="0.25">
      <c r="A77" s="79"/>
      <c r="B77" s="79"/>
      <c r="C77" s="79"/>
      <c r="D77" s="79"/>
      <c r="E77" s="79"/>
      <c r="F77" s="79"/>
      <c r="G77" s="79"/>
      <c r="H77" s="79"/>
      <c r="I77" s="79"/>
      <c r="J77" s="79"/>
    </row>
    <row r="78" spans="1:10" s="4" customFormat="1" ht="21.75" customHeight="1" x14ac:dyDescent="0.25">
      <c r="A78" s="79"/>
      <c r="B78" s="79"/>
      <c r="C78" s="79"/>
      <c r="D78" s="79"/>
      <c r="E78" s="79"/>
      <c r="F78" s="79"/>
      <c r="G78" s="79"/>
      <c r="H78" s="79"/>
      <c r="I78" s="79"/>
      <c r="J78" s="79"/>
    </row>
    <row r="79" spans="1:10" s="4" customFormat="1" ht="21" customHeight="1" x14ac:dyDescent="0.25">
      <c r="A79" s="80" t="s">
        <v>58</v>
      </c>
      <c r="B79" s="79"/>
      <c r="C79" s="79"/>
      <c r="D79" s="79"/>
      <c r="E79" s="79"/>
      <c r="F79" s="79"/>
      <c r="G79" s="79"/>
      <c r="H79" s="79"/>
      <c r="I79" s="79"/>
      <c r="J79" s="81"/>
    </row>
    <row r="80" spans="1:10" s="4" customFormat="1" ht="14.25" customHeight="1" x14ac:dyDescent="0.3">
      <c r="A80" s="180" t="s">
        <v>91</v>
      </c>
      <c r="B80" s="180"/>
      <c r="C80" s="180"/>
      <c r="D80" s="180"/>
      <c r="E80" s="180"/>
      <c r="F80" s="180"/>
      <c r="G80" s="180"/>
      <c r="H80" s="180"/>
      <c r="I80" s="180"/>
      <c r="J80" s="180"/>
    </row>
    <row r="81" spans="1:12" s="4" customFormat="1" ht="15.6" x14ac:dyDescent="0.3">
      <c r="A81" s="8" t="s">
        <v>92</v>
      </c>
      <c r="B81" s="79"/>
      <c r="C81" s="79"/>
      <c r="D81" s="79"/>
      <c r="E81" s="79"/>
      <c r="F81" s="79"/>
      <c r="G81" s="79"/>
      <c r="H81" s="79"/>
      <c r="I81" s="79"/>
      <c r="J81" s="79"/>
    </row>
    <row r="82" spans="1:12" s="4" customFormat="1" ht="15.6" x14ac:dyDescent="0.3">
      <c r="A82" s="82" t="s">
        <v>93</v>
      </c>
      <c r="B82" s="79"/>
      <c r="C82" s="79"/>
      <c r="D82" s="79"/>
      <c r="E82" s="79"/>
      <c r="F82" s="79"/>
      <c r="G82" s="79"/>
      <c r="H82" s="79"/>
      <c r="I82" s="79"/>
      <c r="J82" s="79"/>
    </row>
    <row r="83" spans="1:12" x14ac:dyDescent="0.25">
      <c r="A83" s="31"/>
      <c r="B83" s="31"/>
      <c r="C83" s="31"/>
      <c r="D83" s="31"/>
      <c r="E83" s="31"/>
      <c r="F83" s="31"/>
      <c r="G83" s="31"/>
      <c r="H83" s="31"/>
      <c r="I83" s="31"/>
      <c r="J83" s="31"/>
    </row>
    <row r="84" spans="1:12" x14ac:dyDescent="0.25">
      <c r="A84" s="7" t="s">
        <v>59</v>
      </c>
      <c r="B84" s="31"/>
      <c r="C84" s="31"/>
      <c r="D84" s="31"/>
      <c r="E84" s="31"/>
      <c r="F84" s="31"/>
      <c r="G84" s="31"/>
      <c r="H84" s="31"/>
      <c r="I84" s="31"/>
      <c r="J84" s="31"/>
    </row>
    <row r="85" spans="1:12" x14ac:dyDescent="0.25">
      <c r="A85" s="48"/>
      <c r="B85" s="56" t="s">
        <v>100</v>
      </c>
      <c r="C85" s="31"/>
      <c r="D85" s="31"/>
      <c r="E85" s="31"/>
      <c r="F85" s="31"/>
      <c r="G85" s="31"/>
      <c r="H85" s="31"/>
      <c r="I85" s="31"/>
      <c r="J85" s="31"/>
    </row>
    <row r="86" spans="1:12" x14ac:dyDescent="0.25">
      <c r="A86" s="31"/>
      <c r="B86" s="56" t="s">
        <v>101</v>
      </c>
      <c r="C86" s="31"/>
      <c r="D86" s="31"/>
      <c r="E86" s="31"/>
      <c r="F86" s="31"/>
      <c r="G86" s="31"/>
      <c r="H86" s="31"/>
      <c r="I86" s="31"/>
      <c r="J86" s="31"/>
    </row>
    <row r="87" spans="1:12" x14ac:dyDescent="0.25">
      <c r="A87" s="31"/>
      <c r="B87" s="31"/>
      <c r="C87" s="31"/>
      <c r="D87" s="31"/>
      <c r="E87" s="31"/>
      <c r="F87" s="31"/>
      <c r="G87" s="31"/>
      <c r="H87" s="31"/>
      <c r="I87" s="31"/>
      <c r="J87" s="31"/>
    </row>
    <row r="88" spans="1:12" x14ac:dyDescent="0.25">
      <c r="A88" s="31"/>
      <c r="B88" s="151" t="s">
        <v>76</v>
      </c>
      <c r="C88" s="151"/>
      <c r="D88" s="151"/>
      <c r="E88" s="151"/>
      <c r="F88" s="151"/>
      <c r="G88" s="151"/>
      <c r="H88" s="151"/>
      <c r="I88" s="151"/>
      <c r="J88" s="151"/>
    </row>
    <row r="89" spans="1:12" x14ac:dyDescent="0.25">
      <c r="A89" s="31"/>
      <c r="B89" s="151"/>
      <c r="C89" s="151"/>
      <c r="D89" s="151"/>
      <c r="E89" s="151"/>
      <c r="F89" s="151"/>
      <c r="G89" s="151"/>
      <c r="H89" s="151"/>
      <c r="I89" s="151"/>
      <c r="J89" s="151"/>
    </row>
    <row r="90" spans="1:12" x14ac:dyDescent="0.25">
      <c r="A90" s="31"/>
      <c r="B90" s="151"/>
      <c r="C90" s="151"/>
      <c r="D90" s="151"/>
      <c r="E90" s="151"/>
      <c r="F90" s="151"/>
      <c r="G90" s="151"/>
      <c r="H90" s="151"/>
      <c r="I90" s="151"/>
      <c r="J90" s="151"/>
    </row>
    <row r="91" spans="1:12" x14ac:dyDescent="0.25">
      <c r="A91" s="31"/>
      <c r="B91" s="31"/>
      <c r="C91" s="31"/>
      <c r="D91" s="31"/>
      <c r="E91" s="31"/>
      <c r="F91" s="31"/>
      <c r="G91" s="31"/>
      <c r="H91" s="31"/>
      <c r="I91" s="31"/>
      <c r="J91" s="31"/>
    </row>
    <row r="92" spans="1:12" x14ac:dyDescent="0.25">
      <c r="A92" s="7" t="s">
        <v>60</v>
      </c>
      <c r="B92" s="31"/>
      <c r="C92" s="31"/>
      <c r="D92" s="31"/>
      <c r="E92" s="31"/>
      <c r="F92" s="31"/>
      <c r="G92" s="31"/>
      <c r="H92" s="31"/>
      <c r="I92" s="31"/>
      <c r="J92" s="31"/>
    </row>
    <row r="93" spans="1:12" ht="39" customHeight="1" x14ac:dyDescent="0.25">
      <c r="A93" s="31"/>
      <c r="B93" s="150" t="s">
        <v>75</v>
      </c>
      <c r="C93" s="150"/>
      <c r="D93" s="150"/>
      <c r="E93" s="150"/>
      <c r="F93" s="150"/>
      <c r="G93" s="150"/>
      <c r="H93" s="150"/>
      <c r="I93" s="150"/>
      <c r="J93" s="150"/>
      <c r="L93" s="6"/>
    </row>
    <row r="94" spans="1:12" ht="15" hidden="1" customHeight="1" x14ac:dyDescent="0.25">
      <c r="A94" s="31"/>
      <c r="B94" s="150"/>
      <c r="C94" s="150"/>
      <c r="D94" s="150"/>
      <c r="E94" s="150"/>
      <c r="F94" s="150"/>
      <c r="G94" s="150"/>
      <c r="H94" s="150"/>
      <c r="I94" s="150"/>
      <c r="J94" s="150"/>
      <c r="L94" s="6"/>
    </row>
    <row r="95" spans="1:12" ht="15" hidden="1" customHeight="1" x14ac:dyDescent="0.25">
      <c r="A95" s="31"/>
      <c r="B95" s="150"/>
      <c r="C95" s="150"/>
      <c r="D95" s="150"/>
      <c r="E95" s="150"/>
      <c r="F95" s="150"/>
      <c r="G95" s="150"/>
      <c r="H95" s="150"/>
      <c r="I95" s="150"/>
      <c r="J95" s="150"/>
      <c r="L95" s="6"/>
    </row>
    <row r="96" spans="1:12" ht="14.4" x14ac:dyDescent="0.3">
      <c r="A96" s="31"/>
      <c r="B96" s="83" t="s">
        <v>61</v>
      </c>
      <c r="C96" s="31"/>
      <c r="D96" s="31"/>
      <c r="E96" s="31"/>
      <c r="F96" s="31"/>
      <c r="G96" s="31"/>
      <c r="H96" s="31"/>
      <c r="I96" s="31"/>
      <c r="J96" s="31"/>
      <c r="L96" s="5"/>
    </row>
    <row r="97" spans="1:10" x14ac:dyDescent="0.25">
      <c r="A97" s="31"/>
      <c r="B97" s="84" t="s">
        <v>62</v>
      </c>
      <c r="C97" s="31"/>
      <c r="D97" s="31"/>
      <c r="E97" s="31"/>
      <c r="F97" s="31"/>
      <c r="G97" s="31"/>
      <c r="H97" s="31"/>
      <c r="I97" s="31"/>
      <c r="J97" s="31"/>
    </row>
    <row r="98" spans="1:10" x14ac:dyDescent="0.25">
      <c r="A98" s="31"/>
      <c r="B98" s="175" t="s">
        <v>88</v>
      </c>
      <c r="C98" s="175"/>
      <c r="D98" s="175"/>
      <c r="E98" s="175"/>
      <c r="F98" s="175"/>
      <c r="G98" s="175"/>
      <c r="H98" s="175"/>
      <c r="I98" s="175"/>
      <c r="J98" s="175"/>
    </row>
    <row r="99" spans="1:10" x14ac:dyDescent="0.25">
      <c r="A99" s="31"/>
      <c r="B99" s="175"/>
      <c r="C99" s="175"/>
      <c r="D99" s="175"/>
      <c r="E99" s="175"/>
      <c r="F99" s="175"/>
      <c r="G99" s="175"/>
      <c r="H99" s="175"/>
      <c r="I99" s="175"/>
      <c r="J99" s="175"/>
    </row>
    <row r="100" spans="1:10" x14ac:dyDescent="0.25">
      <c r="A100" s="31"/>
      <c r="B100" s="85"/>
      <c r="C100" s="85"/>
      <c r="D100" s="85"/>
      <c r="E100" s="85"/>
      <c r="F100" s="85"/>
      <c r="G100" s="85"/>
      <c r="H100" s="85"/>
      <c r="I100" s="85"/>
      <c r="J100" s="85"/>
    </row>
    <row r="101" spans="1:10" x14ac:dyDescent="0.25">
      <c r="A101" s="7" t="s">
        <v>63</v>
      </c>
      <c r="B101" s="31"/>
      <c r="C101" s="31"/>
      <c r="D101" s="31"/>
      <c r="E101" s="31"/>
      <c r="F101" s="31"/>
      <c r="G101" s="31"/>
      <c r="H101" s="31"/>
      <c r="I101" s="31"/>
      <c r="J101" s="31"/>
    </row>
    <row r="102" spans="1:10" x14ac:dyDescent="0.25">
      <c r="A102" s="48"/>
      <c r="B102" s="152" t="s">
        <v>102</v>
      </c>
      <c r="C102" s="152"/>
      <c r="D102" s="152"/>
      <c r="E102" s="152"/>
      <c r="F102" s="152"/>
      <c r="G102" s="152"/>
      <c r="H102" s="152"/>
      <c r="I102" s="152"/>
      <c r="J102" s="152"/>
    </row>
    <row r="103" spans="1:10" x14ac:dyDescent="0.25">
      <c r="A103" s="31"/>
      <c r="B103" s="152"/>
      <c r="C103" s="152"/>
      <c r="D103" s="152"/>
      <c r="E103" s="152"/>
      <c r="F103" s="152"/>
      <c r="G103" s="152"/>
      <c r="H103" s="152"/>
      <c r="I103" s="152"/>
      <c r="J103" s="152"/>
    </row>
    <row r="104" spans="1:10" ht="25.5" customHeight="1" x14ac:dyDescent="0.25">
      <c r="A104" s="31"/>
      <c r="B104" s="152"/>
      <c r="C104" s="152"/>
      <c r="D104" s="152"/>
      <c r="E104" s="152"/>
      <c r="F104" s="152"/>
      <c r="G104" s="152"/>
      <c r="H104" s="152"/>
      <c r="I104" s="152"/>
      <c r="J104" s="152"/>
    </row>
    <row r="105" spans="1:10" x14ac:dyDescent="0.25">
      <c r="A105" s="31"/>
      <c r="B105" s="56"/>
      <c r="C105" s="31"/>
      <c r="D105" s="31"/>
      <c r="E105" s="31"/>
      <c r="F105" s="31"/>
      <c r="G105" s="31"/>
      <c r="H105" s="31"/>
      <c r="I105" s="31"/>
      <c r="J105" s="31"/>
    </row>
    <row r="106" spans="1:10" x14ac:dyDescent="0.25">
      <c r="A106" s="7" t="s">
        <v>64</v>
      </c>
      <c r="B106" s="31"/>
      <c r="C106" s="31"/>
      <c r="D106" s="31"/>
      <c r="E106" s="31"/>
      <c r="F106" s="31"/>
      <c r="G106" s="31"/>
      <c r="H106" s="31"/>
      <c r="I106" s="31"/>
      <c r="J106" s="31"/>
    </row>
    <row r="107" spans="1:10" x14ac:dyDescent="0.25">
      <c r="A107" s="31"/>
      <c r="B107" s="152" t="s">
        <v>103</v>
      </c>
      <c r="C107" s="152"/>
      <c r="D107" s="152"/>
      <c r="E107" s="152"/>
      <c r="F107" s="152"/>
      <c r="G107" s="152"/>
      <c r="H107" s="152"/>
      <c r="I107" s="152"/>
      <c r="J107" s="152"/>
    </row>
    <row r="108" spans="1:10" x14ac:dyDescent="0.25">
      <c r="A108" s="31"/>
      <c r="B108" s="152"/>
      <c r="C108" s="152"/>
      <c r="D108" s="152"/>
      <c r="E108" s="152"/>
      <c r="F108" s="152"/>
      <c r="G108" s="152"/>
      <c r="H108" s="152"/>
      <c r="I108" s="152"/>
      <c r="J108" s="152"/>
    </row>
    <row r="109" spans="1:10" x14ac:dyDescent="0.25">
      <c r="A109" s="31"/>
      <c r="B109" s="152"/>
      <c r="C109" s="152"/>
      <c r="D109" s="152"/>
      <c r="E109" s="152"/>
      <c r="F109" s="152"/>
      <c r="G109" s="152"/>
      <c r="H109" s="152"/>
      <c r="I109" s="152"/>
      <c r="J109" s="152"/>
    </row>
    <row r="110" spans="1:10" x14ac:dyDescent="0.25">
      <c r="A110" s="31"/>
      <c r="B110" s="31" t="s">
        <v>65</v>
      </c>
      <c r="C110" s="31"/>
      <c r="D110" s="31"/>
      <c r="E110" s="31"/>
      <c r="F110" s="31"/>
      <c r="G110" s="31"/>
      <c r="H110" s="31"/>
      <c r="I110" s="31"/>
      <c r="J110" s="31"/>
    </row>
    <row r="111" spans="1:10" x14ac:dyDescent="0.25">
      <c r="A111" s="31"/>
      <c r="B111" s="31" t="s">
        <v>86</v>
      </c>
      <c r="C111" s="31"/>
      <c r="D111" s="31"/>
      <c r="E111" s="31"/>
      <c r="F111" s="31"/>
      <c r="G111" s="31"/>
      <c r="H111" s="31"/>
      <c r="I111" s="31"/>
      <c r="J111" s="31"/>
    </row>
    <row r="112" spans="1:10" x14ac:dyDescent="0.25">
      <c r="A112" s="31"/>
      <c r="B112" s="31" t="s">
        <v>69</v>
      </c>
      <c r="C112" s="31"/>
      <c r="D112" s="31"/>
      <c r="E112" s="31"/>
      <c r="F112" s="31"/>
      <c r="G112" s="31"/>
      <c r="H112" s="31"/>
      <c r="I112" s="31"/>
      <c r="J112" s="31"/>
    </row>
    <row r="113" spans="1:10" x14ac:dyDescent="0.25">
      <c r="A113" s="31"/>
      <c r="B113" s="31" t="s">
        <v>66</v>
      </c>
      <c r="C113" s="31"/>
      <c r="D113" s="31"/>
      <c r="E113" s="31"/>
      <c r="F113" s="31"/>
      <c r="G113" s="31"/>
      <c r="H113" s="31"/>
      <c r="I113" s="31"/>
      <c r="J113" s="31"/>
    </row>
    <row r="114" spans="1:10" x14ac:dyDescent="0.25">
      <c r="A114" s="31"/>
      <c r="B114" s="56" t="s">
        <v>87</v>
      </c>
      <c r="C114" s="31"/>
      <c r="D114" s="31"/>
      <c r="E114" s="31"/>
      <c r="F114" s="31"/>
      <c r="G114" s="31"/>
      <c r="H114" s="31"/>
      <c r="I114" s="31"/>
      <c r="J114" s="31"/>
    </row>
    <row r="115" spans="1:10" x14ac:dyDescent="0.25">
      <c r="A115" s="31"/>
      <c r="B115" s="83" t="s">
        <v>61</v>
      </c>
      <c r="C115" s="31"/>
      <c r="D115" s="31"/>
      <c r="E115" s="31"/>
      <c r="F115" s="31"/>
      <c r="G115" s="31"/>
      <c r="H115" s="31"/>
      <c r="I115" s="31"/>
      <c r="J115" s="31"/>
    </row>
    <row r="116" spans="1:10" x14ac:dyDescent="0.25">
      <c r="A116" s="31"/>
      <c r="B116" s="84" t="s">
        <v>70</v>
      </c>
      <c r="C116" s="31"/>
      <c r="D116" s="31"/>
      <c r="E116" s="31"/>
      <c r="F116" s="31"/>
      <c r="G116" s="31"/>
      <c r="H116" s="31"/>
      <c r="I116" s="31"/>
      <c r="J116" s="31"/>
    </row>
    <row r="117" spans="1:10" x14ac:dyDescent="0.25">
      <c r="A117" s="31"/>
      <c r="B117" s="31"/>
      <c r="C117" s="31"/>
      <c r="D117" s="31"/>
      <c r="E117" s="31"/>
      <c r="F117" s="31"/>
      <c r="G117" s="31"/>
      <c r="H117" s="31"/>
      <c r="I117" s="31"/>
      <c r="J117" s="31"/>
    </row>
    <row r="118" spans="1:10" x14ac:dyDescent="0.25">
      <c r="A118" s="7" t="s">
        <v>67</v>
      </c>
      <c r="B118" s="31"/>
      <c r="C118" s="31"/>
      <c r="D118" s="31"/>
      <c r="E118" s="31"/>
      <c r="F118" s="31"/>
      <c r="G118" s="31"/>
      <c r="H118" s="31"/>
      <c r="I118" s="31"/>
      <c r="J118" s="31"/>
    </row>
    <row r="119" spans="1:10" ht="12.75" customHeight="1" x14ac:dyDescent="0.25">
      <c r="A119" s="31"/>
      <c r="B119" s="152" t="s">
        <v>77</v>
      </c>
      <c r="C119" s="152"/>
      <c r="D119" s="152"/>
      <c r="E119" s="152"/>
      <c r="F119" s="152"/>
      <c r="G119" s="152"/>
      <c r="H119" s="152"/>
      <c r="I119" s="152"/>
      <c r="J119" s="152"/>
    </row>
    <row r="120" spans="1:10" x14ac:dyDescent="0.25">
      <c r="A120" s="31"/>
      <c r="B120" s="152"/>
      <c r="C120" s="152"/>
      <c r="D120" s="152"/>
      <c r="E120" s="152"/>
      <c r="F120" s="152"/>
      <c r="G120" s="152"/>
      <c r="H120" s="152"/>
      <c r="I120" s="152"/>
      <c r="J120" s="152"/>
    </row>
    <row r="121" spans="1:10" x14ac:dyDescent="0.25">
      <c r="A121" s="31"/>
      <c r="B121" s="152"/>
      <c r="C121" s="152"/>
      <c r="D121" s="152"/>
      <c r="E121" s="152"/>
      <c r="F121" s="152"/>
      <c r="G121" s="152"/>
      <c r="H121" s="152"/>
      <c r="I121" s="152"/>
      <c r="J121" s="152"/>
    </row>
    <row r="122" spans="1:10" hidden="1" x14ac:dyDescent="0.25">
      <c r="A122" s="31"/>
      <c r="B122" s="152"/>
      <c r="C122" s="152"/>
      <c r="D122" s="152"/>
      <c r="E122" s="152"/>
      <c r="F122" s="152"/>
      <c r="G122" s="152"/>
      <c r="H122" s="152"/>
      <c r="I122" s="152"/>
      <c r="J122" s="152"/>
    </row>
    <row r="123" spans="1:10" ht="14.25" customHeight="1" x14ac:dyDescent="0.25">
      <c r="A123" s="31"/>
      <c r="B123" s="86" t="s">
        <v>82</v>
      </c>
      <c r="C123" s="86"/>
      <c r="D123" s="86"/>
      <c r="E123" s="86"/>
      <c r="F123" s="86"/>
      <c r="G123" s="86"/>
      <c r="H123" s="86"/>
      <c r="I123" s="86"/>
      <c r="J123" s="86"/>
    </row>
    <row r="124" spans="1:10" x14ac:dyDescent="0.25">
      <c r="A124" s="31"/>
      <c r="B124" s="86" t="s">
        <v>83</v>
      </c>
      <c r="C124" s="86"/>
      <c r="D124" s="86"/>
      <c r="E124" s="86"/>
      <c r="F124" s="86"/>
      <c r="G124" s="86"/>
      <c r="H124" s="86"/>
      <c r="I124" s="86"/>
      <c r="J124" s="86"/>
    </row>
    <row r="125" spans="1:10" x14ac:dyDescent="0.25">
      <c r="A125" s="48"/>
      <c r="B125" s="56" t="s">
        <v>68</v>
      </c>
      <c r="C125" s="31"/>
      <c r="D125" s="31"/>
      <c r="E125" s="31"/>
      <c r="F125" s="31"/>
      <c r="G125" s="31"/>
      <c r="H125" s="31"/>
      <c r="I125" s="31"/>
      <c r="J125" s="31"/>
    </row>
    <row r="126" spans="1:10" x14ac:dyDescent="0.25">
      <c r="A126" s="31"/>
      <c r="B126" s="154" t="s">
        <v>80</v>
      </c>
      <c r="C126" s="154"/>
      <c r="D126" s="154"/>
      <c r="E126" s="154"/>
      <c r="F126" s="154"/>
      <c r="G126" s="154"/>
      <c r="H126" s="154"/>
      <c r="I126" s="154"/>
      <c r="J126" s="154"/>
    </row>
    <row r="127" spans="1:10" x14ac:dyDescent="0.25">
      <c r="A127" s="31"/>
      <c r="B127" s="31" t="s">
        <v>81</v>
      </c>
      <c r="C127" s="31"/>
      <c r="D127" s="31"/>
      <c r="E127" s="31"/>
      <c r="F127" s="31"/>
      <c r="G127" s="31"/>
      <c r="H127" s="31"/>
      <c r="I127" s="31"/>
      <c r="J127" s="31"/>
    </row>
    <row r="128" spans="1:10" x14ac:dyDescent="0.25">
      <c r="A128" s="31"/>
      <c r="B128" s="48"/>
      <c r="C128" s="31"/>
      <c r="D128" s="31"/>
      <c r="E128" s="31"/>
      <c r="F128" s="31"/>
      <c r="G128" s="31"/>
      <c r="H128" s="31"/>
      <c r="I128" s="31"/>
      <c r="J128" s="31"/>
    </row>
    <row r="129" spans="1:10" x14ac:dyDescent="0.25">
      <c r="A129" s="7" t="s">
        <v>78</v>
      </c>
      <c r="B129" s="48"/>
      <c r="C129" s="31"/>
      <c r="D129" s="31"/>
      <c r="E129" s="31"/>
      <c r="F129" s="31"/>
      <c r="G129" s="31"/>
      <c r="H129" s="31"/>
      <c r="I129" s="31"/>
      <c r="J129" s="31"/>
    </row>
    <row r="130" spans="1:10" x14ac:dyDescent="0.25">
      <c r="A130" s="7"/>
      <c r="B130" s="153" t="s">
        <v>84</v>
      </c>
      <c r="C130" s="153"/>
      <c r="D130" s="153"/>
      <c r="E130" s="153"/>
      <c r="F130" s="153"/>
      <c r="G130" s="153"/>
      <c r="H130" s="153"/>
      <c r="I130" s="153"/>
      <c r="J130" s="153"/>
    </row>
    <row r="131" spans="1:10" x14ac:dyDescent="0.25">
      <c r="A131" s="31"/>
      <c r="B131" s="153" t="s">
        <v>85</v>
      </c>
      <c r="C131" s="153"/>
      <c r="D131" s="153"/>
      <c r="E131" s="153"/>
      <c r="F131" s="153"/>
      <c r="G131" s="153"/>
      <c r="H131" s="153"/>
      <c r="I131" s="153"/>
      <c r="J131" s="153"/>
    </row>
    <row r="132" spans="1:10" x14ac:dyDescent="0.25">
      <c r="A132" s="31"/>
      <c r="B132" s="153" t="s">
        <v>96</v>
      </c>
      <c r="C132" s="153"/>
      <c r="D132" s="153"/>
      <c r="E132" s="153"/>
      <c r="F132" s="153"/>
      <c r="G132" s="153"/>
      <c r="H132" s="153"/>
      <c r="I132" s="153"/>
      <c r="J132" s="153"/>
    </row>
    <row r="133" spans="1:10" x14ac:dyDescent="0.25">
      <c r="A133" s="31"/>
      <c r="B133" s="48"/>
      <c r="C133" s="31"/>
      <c r="D133" s="31"/>
      <c r="E133" s="31"/>
      <c r="F133" s="31"/>
      <c r="G133" s="31"/>
      <c r="H133" s="31"/>
      <c r="I133" s="31"/>
      <c r="J133" s="31"/>
    </row>
    <row r="134" spans="1:10" x14ac:dyDescent="0.25">
      <c r="A134" s="7" t="s">
        <v>79</v>
      </c>
      <c r="B134" s="31"/>
      <c r="C134" s="31"/>
      <c r="D134" s="31"/>
      <c r="E134" s="31"/>
      <c r="F134" s="31"/>
      <c r="G134" s="31"/>
      <c r="H134" s="31"/>
      <c r="I134" s="31"/>
      <c r="J134" s="31"/>
    </row>
    <row r="135" spans="1:10" ht="17.399999999999999" customHeight="1" x14ac:dyDescent="0.25">
      <c r="A135" s="31"/>
      <c r="B135" s="143" t="s">
        <v>104</v>
      </c>
      <c r="C135" s="143"/>
      <c r="D135" s="143"/>
      <c r="E135" s="143"/>
      <c r="F135" s="143"/>
      <c r="G135" s="143"/>
      <c r="H135" s="143"/>
      <c r="I135" s="143"/>
      <c r="J135" s="31"/>
    </row>
  </sheetData>
  <sheetProtection algorithmName="SHA-512" hashValue="LKvzF7MWYtDtG1+B1AdiLIOaW6Fdb5XUgKYoym3kl/ObGcp0uEDob8UBLOJuh4f9CoAqgvFGbDBZ7GhmANfIiw==" saltValue="sOD36KpP7XNq7komFrDlpw==" spinCount="100000" sheet="1" objects="1" scenarios="1"/>
  <mergeCells count="36">
    <mergeCell ref="E19:I19"/>
    <mergeCell ref="E20:I20"/>
    <mergeCell ref="B98:J99"/>
    <mergeCell ref="E23:I23"/>
    <mergeCell ref="D62:G62"/>
    <mergeCell ref="H62:I62"/>
    <mergeCell ref="E25:I25"/>
    <mergeCell ref="A80:J80"/>
    <mergeCell ref="D65:F65"/>
    <mergeCell ref="E18:I18"/>
    <mergeCell ref="B3:H3"/>
    <mergeCell ref="I3:J3"/>
    <mergeCell ref="B5:G5"/>
    <mergeCell ref="H5:J5"/>
    <mergeCell ref="B7:J7"/>
    <mergeCell ref="D9:J9"/>
    <mergeCell ref="B11:J11"/>
    <mergeCell ref="B13:J13"/>
    <mergeCell ref="E15:I15"/>
    <mergeCell ref="E16:I16"/>
    <mergeCell ref="E17:I17"/>
    <mergeCell ref="B135:I135"/>
    <mergeCell ref="E21:I21"/>
    <mergeCell ref="E24:I24"/>
    <mergeCell ref="A65:C65"/>
    <mergeCell ref="B93:J95"/>
    <mergeCell ref="B88:J90"/>
    <mergeCell ref="B102:J104"/>
    <mergeCell ref="B107:J109"/>
    <mergeCell ref="B131:J131"/>
    <mergeCell ref="B132:J132"/>
    <mergeCell ref="B126:J126"/>
    <mergeCell ref="B119:J122"/>
    <mergeCell ref="B130:J130"/>
    <mergeCell ref="E22:I22"/>
    <mergeCell ref="A56:J60"/>
  </mergeCells>
  <hyperlinks>
    <hyperlink ref="B135:I135" r:id="rId1" display="https://vm.fi/documents/10623/1115054/Valtion+matkustuss%C3%A4%C3%A4nt%C3%B6+2019+12019+SU.pdf/26f207e6-09cf-fa7b-0c97-c8cf6e5aa2e4/Valtion+matkustuss%C3%A4%C3%A4nt%C3%B6+2019+12019+SU.pdf.pdf" xr:uid="{5F4AD9F3-C4B2-4070-8529-315555D9244C}"/>
    <hyperlink ref="B135" r:id="rId2" xr:uid="{3D3D9858-E4FC-417B-BEE8-4A75C6FBD899}"/>
  </hyperlinks>
  <printOptions horizontalCentered="1"/>
  <pageMargins left="0.31496062992125984" right="0.31496062992125984" top="0.31496062992125984" bottom="0.19685039370078741" header="0.51181102362204722" footer="0.19685039370078741"/>
  <pageSetup paperSize="9" scale="84" fitToHeight="2" orientation="portrait" r:id="rId3"/>
  <headerFooter alignWithMargins="0">
    <oddFooter xml:space="preserve">&amp;C&amp;8
&amp;R&amp;8
</oddFooter>
  </headerFooter>
  <rowBreaks count="1" manualBreakCount="1">
    <brk id="73"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Ruotsala</dc:creator>
  <cp:lastModifiedBy>Johanna Alatorvinen</cp:lastModifiedBy>
  <cp:lastPrinted>2019-04-12T06:56:26Z</cp:lastPrinted>
  <dcterms:created xsi:type="dcterms:W3CDTF">2019-04-04T09:16:12Z</dcterms:created>
  <dcterms:modified xsi:type="dcterms:W3CDTF">2020-02-17T08:51:48Z</dcterms:modified>
</cp:coreProperties>
</file>